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IZVRŠENJE IZVJEŠTAJI OBJAVE WEB\2021\"/>
    </mc:Choice>
  </mc:AlternateContent>
  <bookViews>
    <workbookView xWindow="-15" yWindow="-15" windowWidth="13185" windowHeight="9855"/>
  </bookViews>
  <sheets>
    <sheet name="List1" sheetId="1" r:id="rId1"/>
    <sheet name="List2" sheetId="2" r:id="rId2"/>
    <sheet name="List3" sheetId="3" r:id="rId3"/>
  </sheets>
  <definedNames>
    <definedName name="_xlnm.Print_Titles" localSheetId="0">List1!$3:$3</definedName>
    <definedName name="_xlnm.Print_Area" localSheetId="0">List1!$A$1:$H$556</definedName>
  </definedNames>
  <calcPr calcId="162913"/>
</workbook>
</file>

<file path=xl/calcChain.xml><?xml version="1.0" encoding="utf-8"?>
<calcChain xmlns="http://schemas.openxmlformats.org/spreadsheetml/2006/main">
  <c r="F483" i="1" l="1"/>
  <c r="G483" i="1"/>
  <c r="H483" i="1"/>
  <c r="F484" i="1"/>
  <c r="G484" i="1"/>
  <c r="H484" i="1"/>
  <c r="F485" i="1"/>
  <c r="G485" i="1"/>
  <c r="H485" i="1"/>
  <c r="H481" i="1" l="1"/>
  <c r="C4" i="1" l="1"/>
  <c r="F448" i="1"/>
  <c r="G448" i="1"/>
  <c r="H448" i="1"/>
  <c r="F449" i="1"/>
  <c r="G449" i="1"/>
  <c r="H449" i="1"/>
  <c r="F450" i="1"/>
  <c r="G450" i="1"/>
  <c r="H450" i="1"/>
  <c r="F447" i="1" l="1"/>
  <c r="G447" i="1"/>
  <c r="H447" i="1"/>
  <c r="F391" i="1"/>
  <c r="G391" i="1"/>
  <c r="H391" i="1"/>
  <c r="F203" i="1"/>
  <c r="G203" i="1"/>
  <c r="H203" i="1"/>
  <c r="F204" i="1"/>
  <c r="G204" i="1"/>
  <c r="H204" i="1"/>
  <c r="F121" i="1"/>
  <c r="G121" i="1"/>
  <c r="H121" i="1"/>
  <c r="D4" i="1" l="1"/>
  <c r="E4" i="1"/>
  <c r="F236" i="1"/>
  <c r="G236" i="1"/>
  <c r="H236" i="1"/>
  <c r="F237" i="1"/>
  <c r="G237" i="1"/>
  <c r="H237" i="1"/>
  <c r="F238" i="1"/>
  <c r="G238" i="1"/>
  <c r="H238" i="1"/>
  <c r="F239" i="1"/>
  <c r="G239" i="1"/>
  <c r="H239" i="1"/>
  <c r="F240" i="1"/>
  <c r="G240" i="1"/>
  <c r="H240" i="1"/>
  <c r="F241" i="1"/>
  <c r="G241" i="1"/>
  <c r="H241" i="1"/>
  <c r="F242" i="1"/>
  <c r="G242" i="1"/>
  <c r="H242" i="1"/>
  <c r="F243" i="1"/>
  <c r="G243" i="1"/>
  <c r="H243" i="1"/>
  <c r="F244" i="1"/>
  <c r="G244" i="1"/>
  <c r="H244" i="1"/>
  <c r="F245" i="1"/>
  <c r="G245" i="1"/>
  <c r="H245" i="1"/>
  <c r="F246" i="1"/>
  <c r="G246" i="1"/>
  <c r="H246" i="1"/>
  <c r="F247" i="1"/>
  <c r="G247" i="1"/>
  <c r="H247" i="1"/>
  <c r="F248" i="1"/>
  <c r="G248" i="1"/>
  <c r="H248" i="1"/>
  <c r="F249" i="1"/>
  <c r="G249" i="1"/>
  <c r="H249" i="1"/>
  <c r="F250" i="1"/>
  <c r="G250" i="1"/>
  <c r="H250" i="1"/>
  <c r="F251" i="1"/>
  <c r="G251" i="1"/>
  <c r="H251" i="1"/>
  <c r="F252" i="1"/>
  <c r="G252" i="1"/>
  <c r="H252" i="1"/>
  <c r="F253" i="1"/>
  <c r="G253" i="1"/>
  <c r="H253" i="1"/>
  <c r="F254" i="1"/>
  <c r="G254" i="1"/>
  <c r="H254" i="1"/>
  <c r="F255" i="1"/>
  <c r="G255" i="1"/>
  <c r="H255" i="1"/>
  <c r="F256" i="1"/>
  <c r="G256" i="1"/>
  <c r="H256" i="1"/>
  <c r="F257" i="1"/>
  <c r="G257" i="1"/>
  <c r="H257" i="1"/>
  <c r="F258" i="1"/>
  <c r="G258" i="1"/>
  <c r="H258" i="1"/>
  <c r="F259" i="1"/>
  <c r="G259" i="1"/>
  <c r="H259" i="1"/>
  <c r="F260" i="1"/>
  <c r="G260" i="1"/>
  <c r="H260" i="1"/>
  <c r="F261" i="1"/>
  <c r="G261" i="1"/>
  <c r="H261" i="1"/>
  <c r="F262" i="1"/>
  <c r="G262" i="1"/>
  <c r="H262" i="1"/>
  <c r="F263" i="1"/>
  <c r="G263" i="1"/>
  <c r="H263" i="1"/>
  <c r="F264" i="1"/>
  <c r="G264" i="1"/>
  <c r="H264" i="1"/>
  <c r="F265" i="1"/>
  <c r="G265" i="1"/>
  <c r="H265" i="1"/>
  <c r="F184" i="1"/>
  <c r="G184" i="1"/>
  <c r="H184" i="1"/>
  <c r="F130" i="1"/>
  <c r="G130" i="1"/>
  <c r="H130" i="1"/>
  <c r="F131" i="1"/>
  <c r="G131" i="1"/>
  <c r="H131" i="1"/>
  <c r="F12" i="1"/>
  <c r="G12" i="1"/>
  <c r="H12" i="1"/>
  <c r="F9" i="1"/>
  <c r="G9" i="1"/>
  <c r="H9" i="1"/>
  <c r="F10" i="1"/>
  <c r="G10" i="1"/>
  <c r="H10" i="1"/>
  <c r="F11" i="1"/>
  <c r="G11" i="1"/>
  <c r="H11" i="1"/>
  <c r="F13" i="1"/>
  <c r="G13" i="1"/>
  <c r="H13" i="1"/>
  <c r="F125" i="1" l="1"/>
  <c r="G125" i="1"/>
  <c r="H125" i="1"/>
  <c r="F126" i="1"/>
  <c r="G126" i="1"/>
  <c r="H126" i="1"/>
  <c r="F40" i="1"/>
  <c r="G40" i="1"/>
  <c r="H40" i="1"/>
  <c r="F41" i="1"/>
  <c r="G41" i="1"/>
  <c r="H41" i="1"/>
  <c r="F42" i="1"/>
  <c r="G42" i="1"/>
  <c r="H42" i="1"/>
  <c r="F511" i="1" l="1"/>
  <c r="G511" i="1"/>
  <c r="H511" i="1"/>
  <c r="F508" i="1"/>
  <c r="G508" i="1"/>
  <c r="H508" i="1"/>
  <c r="F509" i="1"/>
  <c r="G509" i="1"/>
  <c r="H509" i="1"/>
  <c r="F510" i="1"/>
  <c r="G510" i="1"/>
  <c r="H510" i="1"/>
  <c r="F429" i="1"/>
  <c r="G429" i="1"/>
  <c r="H429" i="1"/>
  <c r="F430" i="1"/>
  <c r="G430" i="1"/>
  <c r="H430" i="1"/>
  <c r="F431" i="1"/>
  <c r="G431" i="1"/>
  <c r="H431" i="1"/>
  <c r="F369" i="1"/>
  <c r="G369" i="1"/>
  <c r="H369" i="1"/>
  <c r="F370" i="1"/>
  <c r="G370" i="1"/>
  <c r="H370" i="1"/>
  <c r="F371" i="1"/>
  <c r="G371" i="1"/>
  <c r="H371" i="1"/>
  <c r="F295" i="1"/>
  <c r="G295" i="1"/>
  <c r="H295" i="1"/>
  <c r="F296" i="1"/>
  <c r="G296" i="1"/>
  <c r="H296" i="1"/>
  <c r="F297" i="1"/>
  <c r="G297" i="1"/>
  <c r="H297" i="1"/>
  <c r="F298" i="1"/>
  <c r="G298" i="1"/>
  <c r="H298" i="1"/>
  <c r="F299" i="1"/>
  <c r="G299" i="1"/>
  <c r="H299" i="1"/>
  <c r="F300" i="1"/>
  <c r="G300" i="1"/>
  <c r="H300" i="1"/>
  <c r="F301" i="1"/>
  <c r="G301" i="1"/>
  <c r="H301" i="1"/>
  <c r="F302" i="1"/>
  <c r="G302" i="1"/>
  <c r="H302" i="1"/>
  <c r="F303" i="1"/>
  <c r="G303" i="1"/>
  <c r="H303" i="1"/>
  <c r="F304" i="1"/>
  <c r="G304" i="1"/>
  <c r="H304" i="1"/>
  <c r="F305" i="1"/>
  <c r="G305" i="1"/>
  <c r="H305" i="1"/>
  <c r="F306" i="1"/>
  <c r="G306" i="1"/>
  <c r="H306" i="1"/>
  <c r="F307" i="1"/>
  <c r="G307" i="1"/>
  <c r="H307" i="1"/>
  <c r="F308" i="1"/>
  <c r="G308" i="1"/>
  <c r="H308" i="1"/>
  <c r="F309" i="1"/>
  <c r="G309" i="1"/>
  <c r="H309" i="1"/>
  <c r="H122" i="1"/>
  <c r="H123" i="1"/>
  <c r="H124" i="1"/>
  <c r="G122" i="1"/>
  <c r="G123" i="1"/>
  <c r="G124" i="1"/>
  <c r="F122" i="1"/>
  <c r="F123" i="1"/>
  <c r="F124" i="1"/>
  <c r="H16" i="1" l="1"/>
  <c r="G16" i="1"/>
  <c r="F16" i="1"/>
  <c r="H15" i="1"/>
  <c r="G15" i="1"/>
  <c r="F15" i="1"/>
  <c r="H14" i="1"/>
  <c r="G14" i="1"/>
  <c r="F14" i="1"/>
  <c r="F272" i="1" l="1"/>
  <c r="G272" i="1"/>
  <c r="H272" i="1"/>
  <c r="H472" i="1" l="1"/>
  <c r="H469" i="1"/>
  <c r="H487" i="1"/>
  <c r="H488" i="1"/>
  <c r="H489" i="1"/>
  <c r="G460" i="1"/>
  <c r="H460" i="1"/>
  <c r="G461" i="1"/>
  <c r="H461" i="1"/>
  <c r="G462" i="1"/>
  <c r="H462" i="1"/>
  <c r="G463" i="1"/>
  <c r="H463" i="1"/>
  <c r="G464" i="1"/>
  <c r="H464" i="1"/>
  <c r="F460" i="1"/>
  <c r="F461" i="1"/>
  <c r="G469" i="1"/>
  <c r="G470" i="1"/>
  <c r="G471" i="1"/>
  <c r="G472" i="1"/>
  <c r="G473" i="1"/>
  <c r="G474" i="1"/>
  <c r="F469" i="1"/>
  <c r="F470" i="1"/>
  <c r="F471" i="1"/>
  <c r="F472" i="1"/>
  <c r="F473" i="1"/>
  <c r="G481" i="1"/>
  <c r="G482" i="1"/>
  <c r="G486" i="1"/>
  <c r="G487" i="1"/>
  <c r="G488" i="1"/>
  <c r="G489" i="1"/>
  <c r="F481" i="1"/>
  <c r="F482" i="1"/>
  <c r="F486" i="1"/>
  <c r="F487" i="1"/>
  <c r="F488" i="1"/>
  <c r="F489" i="1"/>
  <c r="F443" i="1"/>
  <c r="F444" i="1"/>
  <c r="F442" i="1"/>
  <c r="F127" i="1"/>
  <c r="G127" i="1"/>
  <c r="H127" i="1"/>
  <c r="F128" i="1"/>
  <c r="G128" i="1"/>
  <c r="H128" i="1"/>
  <c r="F129" i="1"/>
  <c r="G129" i="1"/>
  <c r="H129" i="1"/>
  <c r="F4" i="1" l="1"/>
  <c r="H202" i="1"/>
  <c r="G202" i="1"/>
  <c r="F202" i="1"/>
  <c r="H201" i="1"/>
  <c r="G201" i="1"/>
  <c r="F201" i="1"/>
  <c r="H210" i="1"/>
  <c r="G210" i="1"/>
  <c r="F210" i="1"/>
  <c r="H383" i="1"/>
  <c r="G383" i="1"/>
  <c r="F383" i="1"/>
  <c r="H382" i="1"/>
  <c r="G382" i="1"/>
  <c r="F382" i="1"/>
  <c r="H381" i="1"/>
  <c r="G381" i="1"/>
  <c r="F381" i="1"/>
  <c r="H380" i="1"/>
  <c r="G380" i="1"/>
  <c r="F380" i="1"/>
  <c r="H379" i="1"/>
  <c r="G379" i="1"/>
  <c r="F379" i="1"/>
  <c r="H378" i="1"/>
  <c r="G378" i="1"/>
  <c r="F378" i="1"/>
  <c r="H377" i="1"/>
  <c r="G377" i="1"/>
  <c r="F377" i="1"/>
  <c r="H376" i="1"/>
  <c r="G376" i="1"/>
  <c r="F376" i="1"/>
  <c r="H375" i="1"/>
  <c r="G375" i="1"/>
  <c r="F375" i="1"/>
  <c r="H374" i="1"/>
  <c r="G374" i="1"/>
  <c r="F374" i="1"/>
  <c r="H373" i="1"/>
  <c r="G373" i="1"/>
  <c r="F373" i="1"/>
  <c r="H372" i="1"/>
  <c r="G372" i="1"/>
  <c r="F372" i="1"/>
  <c r="H478" i="1"/>
  <c r="G478" i="1"/>
  <c r="F478" i="1"/>
  <c r="H542" i="1"/>
  <c r="G542" i="1"/>
  <c r="F542" i="1"/>
  <c r="H541" i="1"/>
  <c r="G541" i="1"/>
  <c r="F541" i="1"/>
  <c r="H540" i="1"/>
  <c r="G540" i="1"/>
  <c r="F540" i="1"/>
  <c r="H539" i="1"/>
  <c r="G539" i="1"/>
  <c r="F539" i="1"/>
  <c r="F538" i="1"/>
  <c r="G538" i="1"/>
  <c r="H538" i="1"/>
  <c r="F362" i="1"/>
  <c r="G362" i="1"/>
  <c r="H362" i="1"/>
  <c r="F507" i="1" l="1"/>
  <c r="G507" i="1"/>
  <c r="H507" i="1"/>
  <c r="H553" i="1" l="1"/>
  <c r="G553" i="1"/>
  <c r="F553" i="1"/>
  <c r="H552" i="1"/>
  <c r="G552" i="1"/>
  <c r="F552" i="1"/>
  <c r="H551" i="1"/>
  <c r="G551" i="1"/>
  <c r="F551" i="1"/>
  <c r="H550" i="1"/>
  <c r="G550" i="1"/>
  <c r="F550" i="1"/>
  <c r="H549" i="1"/>
  <c r="G549" i="1"/>
  <c r="F549" i="1"/>
  <c r="H548" i="1"/>
  <c r="G548" i="1"/>
  <c r="F548" i="1"/>
  <c r="H547" i="1"/>
  <c r="G547" i="1"/>
  <c r="F547" i="1"/>
  <c r="H546" i="1"/>
  <c r="G546" i="1"/>
  <c r="F546" i="1"/>
  <c r="H545" i="1"/>
  <c r="G545" i="1"/>
  <c r="F545" i="1"/>
  <c r="H544" i="1"/>
  <c r="G544" i="1"/>
  <c r="F544" i="1"/>
  <c r="H543" i="1"/>
  <c r="G543" i="1"/>
  <c r="F543" i="1"/>
  <c r="H537" i="1"/>
  <c r="G537" i="1"/>
  <c r="F537" i="1"/>
  <c r="H536" i="1"/>
  <c r="G536" i="1"/>
  <c r="F536" i="1"/>
  <c r="H535" i="1"/>
  <c r="G535" i="1"/>
  <c r="F535" i="1"/>
  <c r="H534" i="1"/>
  <c r="G534" i="1"/>
  <c r="F534" i="1"/>
  <c r="H533" i="1"/>
  <c r="G533" i="1"/>
  <c r="F533" i="1"/>
  <c r="H532" i="1"/>
  <c r="G532" i="1"/>
  <c r="F532" i="1"/>
  <c r="H531" i="1"/>
  <c r="G531" i="1"/>
  <c r="F531" i="1"/>
  <c r="H530" i="1"/>
  <c r="G530" i="1"/>
  <c r="F530" i="1"/>
  <c r="H529" i="1"/>
  <c r="G529" i="1"/>
  <c r="F529" i="1"/>
  <c r="H528" i="1"/>
  <c r="G528" i="1"/>
  <c r="F528" i="1"/>
  <c r="H527" i="1"/>
  <c r="G527" i="1"/>
  <c r="F527" i="1"/>
  <c r="H526" i="1"/>
  <c r="G526" i="1"/>
  <c r="F526" i="1"/>
  <c r="H525" i="1"/>
  <c r="G525" i="1"/>
  <c r="F525" i="1"/>
  <c r="H524" i="1"/>
  <c r="G524" i="1"/>
  <c r="F524" i="1"/>
  <c r="H523" i="1"/>
  <c r="G523" i="1"/>
  <c r="F523" i="1"/>
  <c r="H522" i="1"/>
  <c r="G522" i="1"/>
  <c r="F522" i="1"/>
  <c r="H521" i="1"/>
  <c r="G521" i="1"/>
  <c r="F521" i="1"/>
  <c r="H520" i="1"/>
  <c r="G520" i="1"/>
  <c r="F520" i="1"/>
  <c r="H519" i="1"/>
  <c r="G519" i="1"/>
  <c r="F519" i="1"/>
  <c r="H518" i="1"/>
  <c r="G518" i="1"/>
  <c r="F518" i="1"/>
  <c r="H517" i="1"/>
  <c r="G517" i="1"/>
  <c r="F517" i="1"/>
  <c r="H516" i="1"/>
  <c r="G516" i="1"/>
  <c r="F516" i="1"/>
  <c r="H515" i="1"/>
  <c r="G515" i="1"/>
  <c r="F515" i="1"/>
  <c r="H514" i="1"/>
  <c r="G514" i="1"/>
  <c r="F514" i="1"/>
  <c r="H513" i="1"/>
  <c r="G513" i="1"/>
  <c r="F513" i="1"/>
  <c r="H512" i="1"/>
  <c r="G512" i="1"/>
  <c r="F512" i="1"/>
  <c r="H506" i="1"/>
  <c r="G506" i="1"/>
  <c r="F506" i="1"/>
  <c r="H505" i="1"/>
  <c r="G505" i="1"/>
  <c r="F505" i="1"/>
  <c r="H504" i="1"/>
  <c r="G504" i="1"/>
  <c r="F504" i="1"/>
  <c r="H503" i="1"/>
  <c r="G503" i="1"/>
  <c r="F503" i="1"/>
  <c r="H502" i="1"/>
  <c r="G502" i="1"/>
  <c r="F502" i="1"/>
  <c r="H501" i="1"/>
  <c r="G501" i="1"/>
  <c r="F501" i="1"/>
  <c r="H500" i="1"/>
  <c r="G500" i="1"/>
  <c r="F500" i="1"/>
  <c r="H499" i="1"/>
  <c r="G499" i="1"/>
  <c r="F499" i="1"/>
  <c r="H498" i="1"/>
  <c r="G498" i="1"/>
  <c r="F498" i="1"/>
  <c r="H497" i="1"/>
  <c r="G497" i="1"/>
  <c r="F497" i="1"/>
  <c r="H496" i="1"/>
  <c r="G496" i="1"/>
  <c r="F496" i="1"/>
  <c r="H495" i="1"/>
  <c r="G495" i="1"/>
  <c r="F495" i="1"/>
  <c r="H494" i="1"/>
  <c r="G494" i="1"/>
  <c r="F494" i="1"/>
  <c r="H493" i="1"/>
  <c r="G493" i="1"/>
  <c r="F493" i="1"/>
  <c r="H492" i="1"/>
  <c r="G492" i="1"/>
  <c r="F492" i="1"/>
  <c r="H491" i="1"/>
  <c r="G491" i="1"/>
  <c r="F491" i="1"/>
  <c r="H490" i="1"/>
  <c r="G490" i="1"/>
  <c r="F490" i="1"/>
  <c r="H486" i="1"/>
  <c r="H482" i="1"/>
  <c r="H480" i="1"/>
  <c r="G480" i="1"/>
  <c r="F480" i="1"/>
  <c r="H479" i="1"/>
  <c r="G479" i="1"/>
  <c r="F479" i="1"/>
  <c r="H477" i="1"/>
  <c r="G477" i="1"/>
  <c r="F477" i="1"/>
  <c r="H476" i="1"/>
  <c r="G476" i="1"/>
  <c r="F476" i="1"/>
  <c r="H475" i="1"/>
  <c r="G475" i="1"/>
  <c r="F475" i="1"/>
  <c r="H474" i="1"/>
  <c r="F474" i="1"/>
  <c r="H473" i="1"/>
  <c r="H471" i="1"/>
  <c r="H470" i="1"/>
  <c r="H468" i="1"/>
  <c r="G468" i="1"/>
  <c r="F468" i="1"/>
  <c r="H467" i="1"/>
  <c r="G467" i="1"/>
  <c r="F467" i="1"/>
  <c r="H466" i="1"/>
  <c r="G466" i="1"/>
  <c r="F466" i="1"/>
  <c r="H465" i="1"/>
  <c r="G465" i="1"/>
  <c r="F465" i="1"/>
  <c r="F464" i="1"/>
  <c r="F463" i="1"/>
  <c r="F462" i="1"/>
  <c r="H459" i="1"/>
  <c r="G459" i="1"/>
  <c r="F459" i="1"/>
  <c r="H458" i="1"/>
  <c r="G458" i="1"/>
  <c r="F458" i="1"/>
  <c r="H457" i="1"/>
  <c r="G457" i="1"/>
  <c r="F457" i="1"/>
  <c r="H456" i="1"/>
  <c r="G456" i="1"/>
  <c r="F456" i="1"/>
  <c r="H455" i="1"/>
  <c r="G455" i="1"/>
  <c r="F455" i="1"/>
  <c r="H454" i="1"/>
  <c r="G454" i="1"/>
  <c r="F454" i="1"/>
  <c r="H453" i="1"/>
  <c r="G453" i="1"/>
  <c r="F453" i="1"/>
  <c r="H452" i="1"/>
  <c r="G452" i="1"/>
  <c r="F452" i="1"/>
  <c r="H451" i="1"/>
  <c r="G451" i="1"/>
  <c r="F451" i="1"/>
  <c r="H446" i="1"/>
  <c r="G446" i="1"/>
  <c r="F446" i="1"/>
  <c r="H445" i="1"/>
  <c r="G445" i="1"/>
  <c r="F445" i="1"/>
  <c r="H444" i="1"/>
  <c r="G444" i="1"/>
  <c r="H443" i="1"/>
  <c r="G443" i="1"/>
  <c r="H442" i="1"/>
  <c r="G442" i="1"/>
  <c r="H441" i="1"/>
  <c r="G441" i="1"/>
  <c r="F441" i="1"/>
  <c r="H440" i="1"/>
  <c r="G440" i="1"/>
  <c r="F440" i="1"/>
  <c r="H439" i="1"/>
  <c r="G439" i="1"/>
  <c r="F439" i="1"/>
  <c r="H438" i="1"/>
  <c r="G438" i="1"/>
  <c r="F438" i="1"/>
  <c r="H437" i="1"/>
  <c r="G437" i="1"/>
  <c r="F437" i="1"/>
  <c r="H436" i="1"/>
  <c r="G436" i="1"/>
  <c r="F436" i="1"/>
  <c r="H435" i="1"/>
  <c r="G435" i="1"/>
  <c r="F435" i="1"/>
  <c r="H434" i="1"/>
  <c r="G434" i="1"/>
  <c r="F434" i="1"/>
  <c r="H433" i="1"/>
  <c r="G433" i="1"/>
  <c r="F433" i="1"/>
  <c r="H432" i="1"/>
  <c r="G432" i="1"/>
  <c r="F432" i="1"/>
  <c r="H428" i="1"/>
  <c r="G428" i="1"/>
  <c r="F428" i="1"/>
  <c r="H427" i="1"/>
  <c r="G427" i="1"/>
  <c r="F427" i="1"/>
  <c r="H426" i="1"/>
  <c r="G426" i="1"/>
  <c r="F426" i="1"/>
  <c r="H425" i="1"/>
  <c r="G425" i="1"/>
  <c r="F425" i="1"/>
  <c r="H424" i="1"/>
  <c r="G424" i="1"/>
  <c r="F424" i="1"/>
  <c r="H423" i="1"/>
  <c r="G423" i="1"/>
  <c r="F423" i="1"/>
  <c r="H422" i="1"/>
  <c r="G422" i="1"/>
  <c r="F422" i="1"/>
  <c r="H421" i="1"/>
  <c r="G421" i="1"/>
  <c r="F421" i="1"/>
  <c r="H420" i="1"/>
  <c r="G420" i="1"/>
  <c r="F420" i="1"/>
  <c r="H419" i="1"/>
  <c r="G419" i="1"/>
  <c r="F419" i="1"/>
  <c r="H418" i="1"/>
  <c r="G418" i="1"/>
  <c r="F418" i="1"/>
  <c r="H417" i="1"/>
  <c r="G417" i="1"/>
  <c r="F417" i="1"/>
  <c r="H416" i="1"/>
  <c r="G416" i="1"/>
  <c r="F416" i="1"/>
  <c r="H415" i="1"/>
  <c r="G415" i="1"/>
  <c r="F415" i="1"/>
  <c r="H414" i="1"/>
  <c r="G414" i="1"/>
  <c r="F414" i="1"/>
  <c r="H413" i="1"/>
  <c r="G413" i="1"/>
  <c r="F413" i="1"/>
  <c r="H412" i="1"/>
  <c r="G412" i="1"/>
  <c r="F412" i="1"/>
  <c r="H411" i="1"/>
  <c r="G411" i="1"/>
  <c r="F411" i="1"/>
  <c r="H410" i="1"/>
  <c r="G410" i="1"/>
  <c r="F410" i="1"/>
  <c r="H409" i="1"/>
  <c r="G409" i="1"/>
  <c r="F409" i="1"/>
  <c r="H408" i="1"/>
  <c r="G408" i="1"/>
  <c r="F408" i="1"/>
  <c r="H407" i="1"/>
  <c r="G407" i="1"/>
  <c r="F407" i="1"/>
  <c r="H406" i="1"/>
  <c r="G406" i="1"/>
  <c r="F406" i="1"/>
  <c r="H405" i="1"/>
  <c r="G405" i="1"/>
  <c r="F405" i="1"/>
  <c r="H404" i="1"/>
  <c r="G404" i="1"/>
  <c r="F404" i="1"/>
  <c r="H403" i="1"/>
  <c r="G403" i="1"/>
  <c r="F403" i="1"/>
  <c r="H402" i="1"/>
  <c r="G402" i="1"/>
  <c r="F402" i="1"/>
  <c r="H401" i="1"/>
  <c r="G401" i="1"/>
  <c r="F401" i="1"/>
  <c r="H400" i="1"/>
  <c r="G400" i="1"/>
  <c r="F400" i="1"/>
  <c r="H399" i="1"/>
  <c r="G399" i="1"/>
  <c r="F399" i="1"/>
  <c r="H398" i="1"/>
  <c r="G398" i="1"/>
  <c r="F398" i="1"/>
  <c r="H397" i="1"/>
  <c r="G397" i="1"/>
  <c r="F397" i="1"/>
  <c r="H396" i="1"/>
  <c r="G396" i="1"/>
  <c r="F396" i="1"/>
  <c r="H395" i="1"/>
  <c r="G395" i="1"/>
  <c r="F395" i="1"/>
  <c r="H394" i="1"/>
  <c r="G394" i="1"/>
  <c r="F394" i="1"/>
  <c r="H393" i="1"/>
  <c r="G393" i="1"/>
  <c r="F393" i="1"/>
  <c r="H392" i="1"/>
  <c r="G392" i="1"/>
  <c r="F392" i="1"/>
  <c r="H390" i="1"/>
  <c r="G390" i="1"/>
  <c r="F390" i="1"/>
  <c r="H389" i="1"/>
  <c r="G389" i="1"/>
  <c r="F389" i="1"/>
  <c r="H388" i="1"/>
  <c r="G388" i="1"/>
  <c r="F388" i="1"/>
  <c r="H387" i="1"/>
  <c r="G387" i="1"/>
  <c r="F387" i="1"/>
  <c r="H386" i="1"/>
  <c r="G386" i="1"/>
  <c r="F386" i="1"/>
  <c r="H385" i="1"/>
  <c r="G385" i="1"/>
  <c r="F385" i="1"/>
  <c r="H384" i="1"/>
  <c r="G384" i="1"/>
  <c r="F384" i="1"/>
  <c r="H368" i="1"/>
  <c r="G368" i="1"/>
  <c r="F368" i="1"/>
  <c r="H367" i="1"/>
  <c r="G367" i="1"/>
  <c r="F367" i="1"/>
  <c r="H366" i="1"/>
  <c r="G366" i="1"/>
  <c r="F366" i="1"/>
  <c r="H365" i="1"/>
  <c r="G365" i="1"/>
  <c r="F365" i="1"/>
  <c r="H364" i="1"/>
  <c r="G364" i="1"/>
  <c r="F364" i="1"/>
  <c r="H363" i="1"/>
  <c r="G363" i="1"/>
  <c r="F363" i="1"/>
  <c r="H361" i="1"/>
  <c r="G361" i="1"/>
  <c r="F361" i="1"/>
  <c r="H360" i="1"/>
  <c r="G360" i="1"/>
  <c r="F360" i="1"/>
  <c r="H359" i="1"/>
  <c r="G359" i="1"/>
  <c r="F359" i="1"/>
  <c r="H358" i="1"/>
  <c r="G358" i="1"/>
  <c r="F358" i="1"/>
  <c r="H357" i="1"/>
  <c r="G357" i="1"/>
  <c r="F357" i="1"/>
  <c r="H356" i="1"/>
  <c r="G356" i="1"/>
  <c r="F356" i="1"/>
  <c r="H355" i="1"/>
  <c r="G355" i="1"/>
  <c r="F355" i="1"/>
  <c r="H354" i="1"/>
  <c r="G354" i="1"/>
  <c r="F354" i="1"/>
  <c r="H353" i="1"/>
  <c r="G353" i="1"/>
  <c r="F353" i="1"/>
  <c r="H352" i="1"/>
  <c r="G352" i="1"/>
  <c r="F352" i="1"/>
  <c r="H351" i="1"/>
  <c r="G351" i="1"/>
  <c r="F351" i="1"/>
  <c r="H350" i="1"/>
  <c r="G350" i="1"/>
  <c r="F350" i="1"/>
  <c r="H349" i="1"/>
  <c r="G349" i="1"/>
  <c r="F349" i="1"/>
  <c r="H348" i="1"/>
  <c r="G348" i="1"/>
  <c r="F348" i="1"/>
  <c r="H347" i="1"/>
  <c r="G347" i="1"/>
  <c r="F347" i="1"/>
  <c r="H346" i="1"/>
  <c r="G346" i="1"/>
  <c r="F346" i="1"/>
  <c r="H345" i="1"/>
  <c r="G345" i="1"/>
  <c r="F345" i="1"/>
  <c r="H344" i="1"/>
  <c r="G344" i="1"/>
  <c r="F344" i="1"/>
  <c r="H343" i="1"/>
  <c r="G343" i="1"/>
  <c r="F343" i="1"/>
  <c r="H342" i="1"/>
  <c r="G342" i="1"/>
  <c r="F342" i="1"/>
  <c r="H341" i="1"/>
  <c r="G341" i="1"/>
  <c r="F341" i="1"/>
  <c r="H340" i="1"/>
  <c r="G340" i="1"/>
  <c r="F340" i="1"/>
  <c r="H339" i="1"/>
  <c r="G339" i="1"/>
  <c r="F339" i="1"/>
  <c r="H338" i="1"/>
  <c r="G338" i="1"/>
  <c r="F338" i="1"/>
  <c r="H337" i="1"/>
  <c r="G337" i="1"/>
  <c r="F337" i="1"/>
  <c r="H336" i="1"/>
  <c r="G336" i="1"/>
  <c r="F336" i="1"/>
  <c r="H335" i="1"/>
  <c r="G335" i="1"/>
  <c r="F335" i="1"/>
  <c r="H334" i="1"/>
  <c r="G334" i="1"/>
  <c r="F334" i="1"/>
  <c r="H333" i="1"/>
  <c r="G333" i="1"/>
  <c r="F333" i="1"/>
  <c r="H332" i="1"/>
  <c r="G332" i="1"/>
  <c r="F332" i="1"/>
  <c r="H331" i="1"/>
  <c r="G331" i="1"/>
  <c r="F331" i="1"/>
  <c r="H330" i="1"/>
  <c r="G330" i="1"/>
  <c r="F330" i="1"/>
  <c r="H329" i="1"/>
  <c r="G329" i="1"/>
  <c r="F329" i="1"/>
  <c r="H328" i="1"/>
  <c r="G328" i="1"/>
  <c r="F328" i="1"/>
  <c r="H327" i="1"/>
  <c r="G327" i="1"/>
  <c r="F327" i="1"/>
  <c r="H326" i="1"/>
  <c r="G326" i="1"/>
  <c r="F326" i="1"/>
  <c r="H325" i="1"/>
  <c r="G325" i="1"/>
  <c r="F325" i="1"/>
  <c r="H324" i="1"/>
  <c r="G324" i="1"/>
  <c r="F324" i="1"/>
  <c r="H323" i="1"/>
  <c r="G323" i="1"/>
  <c r="F323" i="1"/>
  <c r="H322" i="1"/>
  <c r="G322" i="1"/>
  <c r="F322" i="1"/>
  <c r="H321" i="1"/>
  <c r="G321" i="1"/>
  <c r="F321" i="1"/>
  <c r="H320" i="1"/>
  <c r="G320" i="1"/>
  <c r="F320" i="1"/>
  <c r="H319" i="1"/>
  <c r="G319" i="1"/>
  <c r="F319" i="1"/>
  <c r="H318" i="1"/>
  <c r="G318" i="1"/>
  <c r="F318" i="1"/>
  <c r="H317" i="1"/>
  <c r="G317" i="1"/>
  <c r="F317" i="1"/>
  <c r="H316" i="1"/>
  <c r="G316" i="1"/>
  <c r="F316" i="1"/>
  <c r="H315" i="1"/>
  <c r="G315" i="1"/>
  <c r="F315" i="1"/>
  <c r="H314" i="1"/>
  <c r="G314" i="1"/>
  <c r="F314" i="1"/>
  <c r="H313" i="1"/>
  <c r="G313" i="1"/>
  <c r="F313" i="1"/>
  <c r="H312" i="1"/>
  <c r="G312" i="1"/>
  <c r="F312" i="1"/>
  <c r="H311" i="1"/>
  <c r="G311" i="1"/>
  <c r="F311" i="1"/>
  <c r="H310" i="1"/>
  <c r="G310" i="1"/>
  <c r="F310" i="1"/>
  <c r="H294" i="1"/>
  <c r="G294" i="1"/>
  <c r="F294" i="1"/>
  <c r="H293" i="1"/>
  <c r="G293" i="1"/>
  <c r="F293" i="1"/>
  <c r="H292" i="1"/>
  <c r="G292" i="1"/>
  <c r="F292" i="1"/>
  <c r="H291" i="1"/>
  <c r="G291" i="1"/>
  <c r="F291" i="1"/>
  <c r="H290" i="1"/>
  <c r="G290" i="1"/>
  <c r="F290" i="1"/>
  <c r="H289" i="1"/>
  <c r="G289" i="1"/>
  <c r="F289" i="1"/>
  <c r="H288" i="1"/>
  <c r="G288" i="1"/>
  <c r="F288" i="1"/>
  <c r="H287" i="1"/>
  <c r="G287" i="1"/>
  <c r="F287" i="1"/>
  <c r="H286" i="1"/>
  <c r="G286" i="1"/>
  <c r="F286" i="1"/>
  <c r="H285" i="1"/>
  <c r="G285" i="1"/>
  <c r="F285" i="1"/>
  <c r="H284" i="1"/>
  <c r="G284" i="1"/>
  <c r="F284" i="1"/>
  <c r="H283" i="1"/>
  <c r="G283" i="1"/>
  <c r="F283" i="1"/>
  <c r="H282" i="1"/>
  <c r="G282" i="1"/>
  <c r="F282" i="1"/>
  <c r="H281" i="1"/>
  <c r="G281" i="1"/>
  <c r="F281" i="1"/>
  <c r="H280" i="1"/>
  <c r="G280" i="1"/>
  <c r="F280" i="1"/>
  <c r="H279" i="1"/>
  <c r="G279" i="1"/>
  <c r="F279" i="1"/>
  <c r="H278" i="1"/>
  <c r="G278" i="1"/>
  <c r="F278" i="1"/>
  <c r="H277" i="1"/>
  <c r="G277" i="1"/>
  <c r="F277" i="1"/>
  <c r="H276" i="1"/>
  <c r="G276" i="1"/>
  <c r="F276" i="1"/>
  <c r="H275" i="1"/>
  <c r="G275" i="1"/>
  <c r="F275" i="1"/>
  <c r="H274" i="1"/>
  <c r="G274" i="1"/>
  <c r="F274" i="1"/>
  <c r="H273" i="1"/>
  <c r="G273" i="1"/>
  <c r="F273" i="1"/>
  <c r="H271" i="1"/>
  <c r="G271" i="1"/>
  <c r="F271" i="1"/>
  <c r="H270" i="1"/>
  <c r="G270" i="1"/>
  <c r="F270" i="1"/>
  <c r="H269" i="1"/>
  <c r="G269" i="1"/>
  <c r="F269" i="1"/>
  <c r="H268" i="1"/>
  <c r="G268" i="1"/>
  <c r="F268" i="1"/>
  <c r="H267" i="1"/>
  <c r="G267" i="1"/>
  <c r="F267" i="1"/>
  <c r="H266" i="1"/>
  <c r="G266" i="1"/>
  <c r="F266" i="1"/>
  <c r="H235" i="1"/>
  <c r="G235" i="1"/>
  <c r="F235" i="1"/>
  <c r="H234" i="1"/>
  <c r="G234" i="1"/>
  <c r="F234" i="1"/>
  <c r="H233" i="1"/>
  <c r="G233" i="1"/>
  <c r="F233" i="1"/>
  <c r="H232" i="1"/>
  <c r="G232" i="1"/>
  <c r="F232" i="1"/>
  <c r="H231" i="1"/>
  <c r="G231" i="1"/>
  <c r="F231" i="1"/>
  <c r="H230" i="1"/>
  <c r="G230" i="1"/>
  <c r="F230" i="1"/>
  <c r="H229" i="1"/>
  <c r="G229" i="1"/>
  <c r="F229" i="1"/>
  <c r="H228" i="1"/>
  <c r="G228" i="1"/>
  <c r="F228" i="1"/>
  <c r="H227" i="1"/>
  <c r="G227" i="1"/>
  <c r="F227" i="1"/>
  <c r="H226" i="1"/>
  <c r="G226" i="1"/>
  <c r="F226" i="1"/>
  <c r="H225" i="1"/>
  <c r="G225" i="1"/>
  <c r="F225" i="1"/>
  <c r="H224" i="1"/>
  <c r="G224" i="1"/>
  <c r="F224" i="1"/>
  <c r="H223" i="1"/>
  <c r="G223" i="1"/>
  <c r="F223" i="1"/>
  <c r="H222" i="1"/>
  <c r="G222" i="1"/>
  <c r="F222" i="1"/>
  <c r="H221" i="1"/>
  <c r="G221" i="1"/>
  <c r="F221" i="1"/>
  <c r="H220" i="1"/>
  <c r="G220" i="1"/>
  <c r="F220" i="1"/>
  <c r="H219" i="1"/>
  <c r="G219" i="1"/>
  <c r="F219" i="1"/>
  <c r="H218" i="1"/>
  <c r="G218" i="1"/>
  <c r="F218" i="1"/>
  <c r="H217" i="1"/>
  <c r="G217" i="1"/>
  <c r="F217" i="1"/>
  <c r="H216" i="1"/>
  <c r="G216" i="1"/>
  <c r="F216" i="1"/>
  <c r="H215" i="1"/>
  <c r="G215" i="1"/>
  <c r="F215" i="1"/>
  <c r="H214" i="1"/>
  <c r="G214" i="1"/>
  <c r="F214" i="1"/>
  <c r="H213" i="1"/>
  <c r="G213" i="1"/>
  <c r="F213" i="1"/>
  <c r="H212" i="1"/>
  <c r="G212" i="1"/>
  <c r="F212" i="1"/>
  <c r="H211" i="1"/>
  <c r="G211" i="1"/>
  <c r="F211" i="1"/>
  <c r="H209" i="1"/>
  <c r="G209" i="1"/>
  <c r="F209" i="1"/>
  <c r="H208" i="1"/>
  <c r="G208" i="1"/>
  <c r="F208" i="1"/>
  <c r="H207" i="1"/>
  <c r="G207" i="1"/>
  <c r="F207" i="1"/>
  <c r="H206" i="1"/>
  <c r="G206" i="1"/>
  <c r="F206" i="1"/>
  <c r="H205" i="1"/>
  <c r="G205" i="1"/>
  <c r="F205" i="1"/>
  <c r="H200" i="1"/>
  <c r="G200" i="1"/>
  <c r="F200" i="1"/>
  <c r="H199" i="1"/>
  <c r="G199" i="1"/>
  <c r="F199" i="1"/>
  <c r="H198" i="1"/>
  <c r="G198" i="1"/>
  <c r="F198" i="1"/>
  <c r="H197" i="1"/>
  <c r="G197" i="1"/>
  <c r="F197" i="1"/>
  <c r="H196" i="1"/>
  <c r="G196" i="1"/>
  <c r="F196" i="1"/>
  <c r="H195" i="1"/>
  <c r="G195" i="1"/>
  <c r="F195" i="1"/>
  <c r="H194" i="1"/>
  <c r="G194" i="1"/>
  <c r="F194" i="1"/>
  <c r="H193" i="1"/>
  <c r="G193" i="1"/>
  <c r="F193" i="1"/>
  <c r="H192" i="1"/>
  <c r="G192" i="1"/>
  <c r="F192" i="1"/>
  <c r="H191" i="1"/>
  <c r="G191" i="1"/>
  <c r="F191" i="1"/>
  <c r="H190" i="1"/>
  <c r="G190" i="1"/>
  <c r="F190" i="1"/>
  <c r="H189" i="1"/>
  <c r="G189" i="1"/>
  <c r="F189" i="1"/>
  <c r="H188" i="1"/>
  <c r="G188" i="1"/>
  <c r="F188" i="1"/>
  <c r="H187" i="1"/>
  <c r="G187" i="1"/>
  <c r="F187" i="1"/>
  <c r="H186" i="1"/>
  <c r="G186" i="1"/>
  <c r="F186" i="1"/>
  <c r="H185" i="1"/>
  <c r="G185" i="1"/>
  <c r="F185" i="1"/>
  <c r="H183" i="1"/>
  <c r="G183" i="1"/>
  <c r="F183" i="1"/>
  <c r="H182" i="1"/>
  <c r="G182" i="1"/>
  <c r="F182" i="1"/>
  <c r="H181" i="1"/>
  <c r="G181" i="1"/>
  <c r="F181" i="1"/>
  <c r="H180" i="1"/>
  <c r="G180" i="1"/>
  <c r="F180" i="1"/>
  <c r="H179" i="1"/>
  <c r="G179" i="1"/>
  <c r="F179" i="1"/>
  <c r="H178" i="1"/>
  <c r="G178" i="1"/>
  <c r="F178" i="1"/>
  <c r="H177" i="1"/>
  <c r="G177" i="1"/>
  <c r="F177" i="1"/>
  <c r="H176" i="1"/>
  <c r="G176" i="1"/>
  <c r="F176" i="1"/>
  <c r="H175" i="1"/>
  <c r="G175" i="1"/>
  <c r="F175" i="1"/>
  <c r="H174" i="1"/>
  <c r="G174" i="1"/>
  <c r="F174" i="1"/>
  <c r="H173" i="1"/>
  <c r="G173" i="1"/>
  <c r="F173" i="1"/>
  <c r="H172" i="1"/>
  <c r="G172" i="1"/>
  <c r="F172" i="1"/>
  <c r="H171" i="1"/>
  <c r="G171" i="1"/>
  <c r="F171" i="1"/>
  <c r="H170" i="1"/>
  <c r="G170" i="1"/>
  <c r="F170" i="1"/>
  <c r="H169" i="1"/>
  <c r="G169" i="1"/>
  <c r="F169" i="1"/>
  <c r="H168" i="1"/>
  <c r="G168" i="1"/>
  <c r="F168" i="1"/>
  <c r="H167" i="1"/>
  <c r="G167" i="1"/>
  <c r="F167" i="1"/>
  <c r="H166" i="1"/>
  <c r="G166" i="1"/>
  <c r="F166" i="1"/>
  <c r="H165" i="1"/>
  <c r="G165" i="1"/>
  <c r="F165" i="1"/>
  <c r="H164" i="1"/>
  <c r="G164" i="1"/>
  <c r="F164" i="1"/>
  <c r="H163" i="1"/>
  <c r="G163" i="1"/>
  <c r="F163" i="1"/>
  <c r="H162" i="1"/>
  <c r="G162" i="1"/>
  <c r="F162" i="1"/>
  <c r="H161" i="1"/>
  <c r="G161" i="1"/>
  <c r="F161" i="1"/>
  <c r="H160" i="1"/>
  <c r="G160" i="1"/>
  <c r="F160" i="1"/>
  <c r="H159" i="1"/>
  <c r="G159" i="1"/>
  <c r="F159" i="1"/>
  <c r="H158" i="1"/>
  <c r="G158" i="1"/>
  <c r="F158" i="1"/>
  <c r="H157" i="1"/>
  <c r="G157" i="1"/>
  <c r="F157" i="1"/>
  <c r="H156" i="1"/>
  <c r="G156" i="1"/>
  <c r="F156" i="1"/>
  <c r="H155" i="1"/>
  <c r="G155" i="1"/>
  <c r="F155" i="1"/>
  <c r="H154" i="1"/>
  <c r="G154" i="1"/>
  <c r="F154" i="1"/>
  <c r="H153" i="1"/>
  <c r="G153" i="1"/>
  <c r="F153" i="1"/>
  <c r="H152" i="1"/>
  <c r="G152" i="1"/>
  <c r="F152" i="1"/>
  <c r="H151" i="1"/>
  <c r="G151" i="1"/>
  <c r="F151" i="1"/>
  <c r="H150" i="1"/>
  <c r="G150" i="1"/>
  <c r="F150" i="1"/>
  <c r="H149" i="1"/>
  <c r="G149" i="1"/>
  <c r="F149" i="1"/>
  <c r="H148" i="1"/>
  <c r="G148" i="1"/>
  <c r="F148" i="1"/>
  <c r="H147" i="1"/>
  <c r="G147" i="1"/>
  <c r="F147" i="1"/>
  <c r="H146" i="1"/>
  <c r="G146" i="1"/>
  <c r="F146" i="1"/>
  <c r="H145" i="1"/>
  <c r="G145" i="1"/>
  <c r="F145" i="1"/>
  <c r="H144" i="1"/>
  <c r="G144" i="1"/>
  <c r="F144" i="1"/>
  <c r="H143" i="1"/>
  <c r="G143" i="1"/>
  <c r="F143" i="1"/>
  <c r="H142" i="1"/>
  <c r="G142" i="1"/>
  <c r="F142" i="1"/>
  <c r="H141" i="1"/>
  <c r="G141" i="1"/>
  <c r="F141" i="1"/>
  <c r="H140" i="1"/>
  <c r="G140" i="1"/>
  <c r="F140" i="1"/>
  <c r="H139" i="1"/>
  <c r="G139" i="1"/>
  <c r="F139" i="1"/>
  <c r="H138" i="1"/>
  <c r="G138" i="1"/>
  <c r="F138" i="1"/>
  <c r="H137" i="1"/>
  <c r="G137" i="1"/>
  <c r="F137" i="1"/>
  <c r="H136" i="1"/>
  <c r="G136" i="1"/>
  <c r="F136" i="1"/>
  <c r="H135" i="1"/>
  <c r="G135" i="1"/>
  <c r="F135" i="1"/>
  <c r="H134" i="1"/>
  <c r="G134" i="1"/>
  <c r="F134" i="1"/>
  <c r="H133" i="1"/>
  <c r="G133" i="1"/>
  <c r="F133" i="1"/>
  <c r="H132" i="1"/>
  <c r="G132" i="1"/>
  <c r="F132" i="1"/>
  <c r="H120" i="1"/>
  <c r="G120" i="1"/>
  <c r="F120" i="1"/>
  <c r="H119" i="1"/>
  <c r="G119" i="1"/>
  <c r="F119" i="1"/>
  <c r="H118" i="1"/>
  <c r="G118" i="1"/>
  <c r="F118" i="1"/>
  <c r="H117" i="1"/>
  <c r="G117" i="1"/>
  <c r="F117" i="1"/>
  <c r="H116" i="1"/>
  <c r="G116" i="1"/>
  <c r="F116" i="1"/>
  <c r="H115" i="1"/>
  <c r="G115" i="1"/>
  <c r="F115" i="1"/>
  <c r="H114" i="1"/>
  <c r="G114" i="1"/>
  <c r="F114" i="1"/>
  <c r="H113" i="1"/>
  <c r="G113" i="1"/>
  <c r="F113" i="1"/>
  <c r="H112" i="1"/>
  <c r="G112" i="1"/>
  <c r="F112" i="1"/>
  <c r="H111" i="1"/>
  <c r="G111" i="1"/>
  <c r="F111" i="1"/>
  <c r="H110" i="1"/>
  <c r="G110" i="1"/>
  <c r="F110" i="1"/>
  <c r="H109" i="1"/>
  <c r="G109" i="1"/>
  <c r="F109" i="1"/>
  <c r="H108" i="1"/>
  <c r="G108" i="1"/>
  <c r="F108" i="1"/>
  <c r="H107" i="1"/>
  <c r="G107" i="1"/>
  <c r="F107" i="1"/>
  <c r="H106" i="1"/>
  <c r="G106" i="1"/>
  <c r="F106" i="1"/>
  <c r="H105" i="1"/>
  <c r="G105" i="1"/>
  <c r="F105" i="1"/>
  <c r="H104" i="1"/>
  <c r="G104" i="1"/>
  <c r="F104" i="1"/>
  <c r="H103" i="1"/>
  <c r="G103" i="1"/>
  <c r="F103" i="1"/>
  <c r="H102" i="1"/>
  <c r="G102" i="1"/>
  <c r="F102" i="1"/>
  <c r="H101" i="1"/>
  <c r="G101" i="1"/>
  <c r="F101" i="1"/>
  <c r="H100" i="1"/>
  <c r="G100" i="1"/>
  <c r="F100" i="1"/>
  <c r="H99" i="1"/>
  <c r="G99" i="1"/>
  <c r="F99" i="1"/>
  <c r="H98" i="1"/>
  <c r="G98" i="1"/>
  <c r="F98" i="1"/>
  <c r="H97" i="1"/>
  <c r="G97" i="1"/>
  <c r="F97" i="1"/>
  <c r="H96" i="1"/>
  <c r="G96" i="1"/>
  <c r="F96" i="1"/>
  <c r="H95" i="1"/>
  <c r="G95" i="1"/>
  <c r="F95" i="1"/>
  <c r="H94" i="1"/>
  <c r="G94" i="1"/>
  <c r="F94" i="1"/>
  <c r="H93" i="1"/>
  <c r="G93" i="1"/>
  <c r="F93" i="1"/>
  <c r="H92" i="1"/>
  <c r="G92" i="1"/>
  <c r="F92" i="1"/>
  <c r="H91" i="1"/>
  <c r="G91" i="1"/>
  <c r="F91" i="1"/>
  <c r="H90" i="1"/>
  <c r="G90" i="1"/>
  <c r="F90" i="1"/>
  <c r="H89" i="1"/>
  <c r="G89" i="1"/>
  <c r="F89" i="1"/>
  <c r="H88" i="1"/>
  <c r="G88" i="1"/>
  <c r="F88" i="1"/>
  <c r="H87" i="1"/>
  <c r="G87" i="1"/>
  <c r="F87" i="1"/>
  <c r="H86" i="1"/>
  <c r="G86" i="1"/>
  <c r="F86" i="1"/>
  <c r="H85" i="1"/>
  <c r="G85" i="1"/>
  <c r="F85" i="1"/>
  <c r="H84" i="1"/>
  <c r="G84" i="1"/>
  <c r="F84" i="1"/>
  <c r="H83" i="1"/>
  <c r="G83" i="1"/>
  <c r="F83" i="1"/>
  <c r="H82" i="1"/>
  <c r="G82" i="1"/>
  <c r="F82" i="1"/>
  <c r="H81" i="1"/>
  <c r="G81" i="1"/>
  <c r="F81" i="1"/>
  <c r="H80" i="1"/>
  <c r="G80" i="1"/>
  <c r="F80" i="1"/>
  <c r="H79" i="1"/>
  <c r="G79" i="1"/>
  <c r="F79" i="1"/>
  <c r="H78" i="1"/>
  <c r="G78" i="1"/>
  <c r="F78" i="1"/>
  <c r="H77" i="1"/>
  <c r="G77" i="1"/>
  <c r="F77" i="1"/>
  <c r="H76" i="1"/>
  <c r="G76" i="1"/>
  <c r="F76" i="1"/>
  <c r="H75" i="1"/>
  <c r="G75" i="1"/>
  <c r="F75" i="1"/>
  <c r="H74" i="1"/>
  <c r="G74" i="1"/>
  <c r="F74" i="1"/>
  <c r="H73" i="1"/>
  <c r="G73" i="1"/>
  <c r="F73" i="1"/>
  <c r="H72" i="1"/>
  <c r="G72" i="1"/>
  <c r="F72" i="1"/>
  <c r="H71" i="1"/>
  <c r="G71" i="1"/>
  <c r="F71" i="1"/>
  <c r="H70" i="1"/>
  <c r="G70" i="1"/>
  <c r="F70" i="1"/>
  <c r="H69" i="1"/>
  <c r="G69" i="1"/>
  <c r="F69" i="1"/>
  <c r="H68" i="1"/>
  <c r="G68" i="1"/>
  <c r="F68" i="1"/>
  <c r="H67" i="1"/>
  <c r="G67" i="1"/>
  <c r="F67" i="1"/>
  <c r="H66" i="1"/>
  <c r="G66" i="1"/>
  <c r="F66" i="1"/>
  <c r="H65" i="1"/>
  <c r="G65" i="1"/>
  <c r="F65" i="1"/>
  <c r="H64" i="1"/>
  <c r="G64" i="1"/>
  <c r="F64" i="1"/>
  <c r="H63" i="1"/>
  <c r="G63" i="1"/>
  <c r="F63" i="1"/>
  <c r="H62" i="1"/>
  <c r="G62" i="1"/>
  <c r="F62" i="1"/>
  <c r="H61" i="1"/>
  <c r="G61" i="1"/>
  <c r="F61" i="1"/>
  <c r="H60" i="1"/>
  <c r="G60" i="1"/>
  <c r="F60" i="1"/>
  <c r="H59" i="1"/>
  <c r="G59" i="1"/>
  <c r="F59" i="1"/>
  <c r="H58" i="1"/>
  <c r="G58" i="1"/>
  <c r="F58" i="1"/>
  <c r="H57" i="1"/>
  <c r="G57" i="1"/>
  <c r="F57" i="1"/>
  <c r="H56" i="1"/>
  <c r="G56" i="1"/>
  <c r="F56" i="1"/>
  <c r="H55" i="1"/>
  <c r="G55" i="1"/>
  <c r="F55" i="1"/>
  <c r="H54" i="1"/>
  <c r="G54" i="1"/>
  <c r="F54" i="1"/>
  <c r="H53" i="1"/>
  <c r="G53" i="1"/>
  <c r="F53" i="1"/>
  <c r="H52" i="1"/>
  <c r="G52" i="1"/>
  <c r="F52" i="1"/>
  <c r="H51" i="1"/>
  <c r="G51" i="1"/>
  <c r="F51" i="1"/>
  <c r="H50" i="1"/>
  <c r="G50" i="1"/>
  <c r="F50" i="1"/>
  <c r="H49" i="1"/>
  <c r="G49" i="1"/>
  <c r="F49" i="1"/>
  <c r="H48" i="1"/>
  <c r="G48" i="1"/>
  <c r="F48" i="1"/>
  <c r="H47" i="1"/>
  <c r="G47" i="1"/>
  <c r="F47" i="1"/>
  <c r="H46" i="1"/>
  <c r="G46" i="1"/>
  <c r="F46" i="1"/>
  <c r="H45" i="1"/>
  <c r="G45" i="1"/>
  <c r="F45" i="1"/>
  <c r="H44" i="1"/>
  <c r="G44" i="1"/>
  <c r="F44" i="1"/>
  <c r="H43" i="1"/>
  <c r="G43" i="1"/>
  <c r="F43" i="1"/>
  <c r="H39" i="1"/>
  <c r="G39" i="1"/>
  <c r="F39" i="1"/>
  <c r="H38" i="1"/>
  <c r="G38" i="1"/>
  <c r="F38" i="1"/>
  <c r="H37" i="1"/>
  <c r="G37" i="1"/>
  <c r="F37" i="1"/>
  <c r="H36" i="1"/>
  <c r="G36" i="1"/>
  <c r="F36" i="1"/>
  <c r="H35" i="1"/>
  <c r="G35" i="1"/>
  <c r="F35" i="1"/>
  <c r="H34" i="1"/>
  <c r="G34" i="1"/>
  <c r="F34" i="1"/>
  <c r="H33" i="1"/>
  <c r="G33" i="1"/>
  <c r="F33" i="1"/>
  <c r="H32" i="1"/>
  <c r="G32" i="1"/>
  <c r="F32" i="1"/>
  <c r="H31" i="1"/>
  <c r="G31" i="1"/>
  <c r="F31" i="1"/>
  <c r="H30" i="1"/>
  <c r="G30" i="1"/>
  <c r="F30" i="1"/>
  <c r="H29" i="1"/>
  <c r="G29" i="1"/>
  <c r="F29" i="1"/>
  <c r="H28" i="1"/>
  <c r="G28" i="1"/>
  <c r="F28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F19" i="1"/>
  <c r="H18" i="1"/>
  <c r="G18" i="1"/>
  <c r="F18" i="1"/>
  <c r="H17" i="1"/>
  <c r="G17" i="1"/>
  <c r="F17" i="1"/>
  <c r="H8" i="1"/>
  <c r="G8" i="1"/>
  <c r="F8" i="1"/>
  <c r="H7" i="1"/>
  <c r="G7" i="1"/>
  <c r="F7" i="1"/>
  <c r="H6" i="1"/>
  <c r="G6" i="1"/>
  <c r="F6" i="1"/>
  <c r="H5" i="1"/>
  <c r="G5" i="1"/>
  <c r="F5" i="1"/>
  <c r="H4" i="1" l="1"/>
  <c r="G4" i="1"/>
</calcChain>
</file>

<file path=xl/sharedStrings.xml><?xml version="1.0" encoding="utf-8"?>
<sst xmlns="http://schemas.openxmlformats.org/spreadsheetml/2006/main" count="1105" uniqueCount="450">
  <si>
    <t>(HRK)</t>
  </si>
  <si>
    <t>Ukupni rezultat</t>
  </si>
  <si>
    <t>HRVATSKI SABOR</t>
  </si>
  <si>
    <t>Hrvatski sabor</t>
  </si>
  <si>
    <t>Rashodi poslovanja</t>
  </si>
  <si>
    <t>Rashodi (za nabavu nefinancijske imovine)</t>
  </si>
  <si>
    <t>DRŽAVNO IZBORNO POVJERENSTVO REPUBLIKE HRVATSKE</t>
  </si>
  <si>
    <t>Državno izborno povjerenstvo Republike Hrvatske</t>
  </si>
  <si>
    <t>Ured Predsjednika Republike Hrvatske</t>
  </si>
  <si>
    <t>USTAVNI SUD REPUBLIKE HRVATSKE</t>
  </si>
  <si>
    <t>Ustavni sud Republike Hrvatske</t>
  </si>
  <si>
    <t>AGENCIJA ZA ZAŠTITU TRŽIŠNOG NATJECANJA</t>
  </si>
  <si>
    <t>Agencija za zaštitu tržišnog natjecanja</t>
  </si>
  <si>
    <t>VLADA REPUBLIKE HRVATSKE</t>
  </si>
  <si>
    <t>Vlada Republike Hrvatske</t>
  </si>
  <si>
    <t>Ured predsjednika Vlade Republike Hrvatske</t>
  </si>
  <si>
    <t>Ured za udruge</t>
  </si>
  <si>
    <t>Ured zastupnika Republike Hrvatske pred Europskim sudom za ljudska prava</t>
  </si>
  <si>
    <t>Stručna služba Savjeta za nacionalne manjine</t>
  </si>
  <si>
    <t>Ured za zakonodavstvo</t>
  </si>
  <si>
    <t>Ured za opće poslove Hrvatskoga sabora i Vlade Republike Hrvatske</t>
  </si>
  <si>
    <t>Ured za protokol</t>
  </si>
  <si>
    <t>Ured Vlade Republike Hrvatske za unutarnju reviziju</t>
  </si>
  <si>
    <t>Direkcija za korištenje službenih zrakoplova</t>
  </si>
  <si>
    <t>Ured za ljudska prava i prava nacionalnih manjina</t>
  </si>
  <si>
    <t>Ured Komisije za odnose s vjerskim zajednicama</t>
  </si>
  <si>
    <t>Ured za ravnopravnost spolova</t>
  </si>
  <si>
    <t>MINISTARSTVO FINANCIJA</t>
  </si>
  <si>
    <t>Ministarstvo financija</t>
  </si>
  <si>
    <t>Ministarstvo financija - ostali izdaci države</t>
  </si>
  <si>
    <t>Carinska uprava</t>
  </si>
  <si>
    <t>Porezna uprava</t>
  </si>
  <si>
    <t>Odbor za standarde financijskog izvještavanja</t>
  </si>
  <si>
    <t>RH SIGURNOSNO-OBAVJEŠTAJNA AGENCIJA</t>
  </si>
  <si>
    <t>SREDIŠNJI DRŽAVNI URED ZA SREDIŠNJU JAVNU NABAVU</t>
  </si>
  <si>
    <t>MINISTARSTVO OBRANE</t>
  </si>
  <si>
    <t>Ministarstvo obrane</t>
  </si>
  <si>
    <t>Hrvatska matica iseljenika</t>
  </si>
  <si>
    <t>SREDIŠNJI DRŽAVNI URED ZA RAZVOJ DIGITALNOG DRUŠTVA</t>
  </si>
  <si>
    <t>Središnji državni ured za razvoj digitalnog društva</t>
  </si>
  <si>
    <t>SREDIŠNJI DRŽAVNI URED ZA ŠPORT</t>
  </si>
  <si>
    <t>Središnji državni ured za šport</t>
  </si>
  <si>
    <t>MINISTARSTVO UNUTARNJIH POSLOVA</t>
  </si>
  <si>
    <t>Ministarstvo unutarnjih poslova</t>
  </si>
  <si>
    <t>Hrvatska vatrogasna zajednica</t>
  </si>
  <si>
    <t>MINISTARSTVO HRVATSKIH BRANITELJA</t>
  </si>
  <si>
    <t>Ministarstvo hrvatskih branitelja</t>
  </si>
  <si>
    <t>Javna ustanova "Memorijalni centar Domovinskog rata Vukovar"</t>
  </si>
  <si>
    <t>Dom hrvatskih veterana</t>
  </si>
  <si>
    <t>MINISTARSTVO VANJSKIH I EUROPSKIH POSLOVA</t>
  </si>
  <si>
    <t>Ministarstvo vanjskih i europskih poslova</t>
  </si>
  <si>
    <t>MINISTARSTVO GOSPODARSTVA, PODUZETNIŠTVA I OBRTA</t>
  </si>
  <si>
    <t>Ministarstvo gospodarstva, poduzetništva i obrta</t>
  </si>
  <si>
    <t>Ravnateljstvo za robne zalihe</t>
  </si>
  <si>
    <t>Državni zavod za mjeriteljstvo</t>
  </si>
  <si>
    <t>Hrvatski zavod za norme</t>
  </si>
  <si>
    <t>Hrvatska akreditacijska agencija</t>
  </si>
  <si>
    <t>POVJERENSTVO ZA ODLUČIVANJE O SUKOBU INTERESA</t>
  </si>
  <si>
    <t>Povjerenstvo za odlučivanje o sukobu interesa</t>
  </si>
  <si>
    <t>MINISTARSTVO DRŽAVNE IMOVINE</t>
  </si>
  <si>
    <t>Ministarstvo državne imovine</t>
  </si>
  <si>
    <t>Ansambl Lado</t>
  </si>
  <si>
    <t>Arhivi</t>
  </si>
  <si>
    <t>Muzeji i galerije</t>
  </si>
  <si>
    <t>Hrvatski restauratorski zavod</t>
  </si>
  <si>
    <t>Hrvatska knjižnica za slijepe</t>
  </si>
  <si>
    <t>Hrvatsko narodno kazalište</t>
  </si>
  <si>
    <t>Hrvatski audiovizualni centar</t>
  </si>
  <si>
    <t>Međunarodni centar za podvodnu arheologiju</t>
  </si>
  <si>
    <t>Agencija za elektroničke medije</t>
  </si>
  <si>
    <t>MINISTARSTVO POLJOPRIVREDE</t>
  </si>
  <si>
    <t>Ministarstvo poljoprivrede</t>
  </si>
  <si>
    <t>Agencija za plaćanja u poljoprivredi, ribarstvu i ruralnom razvoju</t>
  </si>
  <si>
    <t>MINISTARSTVO REGIONALNOGA RAZVOJA I FONDOVA EUROPSKE UNIJE</t>
  </si>
  <si>
    <t>Ministarstvo regionalnoga razvoja i fondova Europske unije</t>
  </si>
  <si>
    <t>Fond za obnovu i razvoj Grada Vukovara</t>
  </si>
  <si>
    <t>MINISTARSTVO MORA, PROMETA I INFRASTRUKTURE</t>
  </si>
  <si>
    <t>Ministarstvo mora, prometa i infrastrukture</t>
  </si>
  <si>
    <t>Hrvatski hidrografski institut</t>
  </si>
  <si>
    <t>Agencija za sigurnost željezničkog prometa</t>
  </si>
  <si>
    <t>Hrvatska agencija za civilno zrakoplovstvo</t>
  </si>
  <si>
    <t>Agencija za ozakonjenje nezakonito izgrađenih zgrada</t>
  </si>
  <si>
    <t>Agencija za pravni promet i posredovanje nekretninama</t>
  </si>
  <si>
    <t>Državna geodetska uprava</t>
  </si>
  <si>
    <t>Nacionalni parkovi i parkovi prirode</t>
  </si>
  <si>
    <t>Državni hidrometeorološki zavod</t>
  </si>
  <si>
    <t>Agencija za ugljikovodike</t>
  </si>
  <si>
    <t>Hrvatska energetska regulatorna agencija - HERA</t>
  </si>
  <si>
    <t>MINISTARSTVO ZNANOSTI I OBRAZOVANJA</t>
  </si>
  <si>
    <t>Ministarstvo znanosti i obrazovanja</t>
  </si>
  <si>
    <t>Sveučilišta i veleučilišta u Republici Hrvatskoj</t>
  </si>
  <si>
    <t>Javni instituti u Republici Hrvatskoj</t>
  </si>
  <si>
    <t>Državni zavod za intelektualno vlasništvo</t>
  </si>
  <si>
    <t>Nacionalna i sveučilišna knjižnica</t>
  </si>
  <si>
    <t>Hrvatska akademska i istraživačka mreža Carnet</t>
  </si>
  <si>
    <t>Leksikografski zavod Miroslav Krleža</t>
  </si>
  <si>
    <t>Sveučilišni računski centar SRCE</t>
  </si>
  <si>
    <t>Agencija za odgoj i obrazovanje</t>
  </si>
  <si>
    <t>Agencija za znanost i visoko obrazovanje</t>
  </si>
  <si>
    <t>Nacionalni centar za vanjsko vrednovanje obrazovanja</t>
  </si>
  <si>
    <t>Agencija za mobilnost i programe Europske unije</t>
  </si>
  <si>
    <t>Agencija za strukovno obrazovanje i obrazovanje odraslih</t>
  </si>
  <si>
    <t>Hrvatski zavod za mirovinsko osiguranje</t>
  </si>
  <si>
    <t>Hrvatski zavod za zapošljavanje</t>
  </si>
  <si>
    <t>Središnji registar osiguranika</t>
  </si>
  <si>
    <t>MINISTARSTVO UPRAVE</t>
  </si>
  <si>
    <t>Ministarstvo uprave</t>
  </si>
  <si>
    <t>Državna škola za javnu upravu</t>
  </si>
  <si>
    <t>MINISTARSTVO ZDRAVSTVA</t>
  </si>
  <si>
    <t>Ministarstvo zdravstva</t>
  </si>
  <si>
    <t>Imunološki zavod</t>
  </si>
  <si>
    <t>Hrvatski zavod za javno zdravstvo</t>
  </si>
  <si>
    <t>Hrvatski zavod za transfuzijsku medicinu</t>
  </si>
  <si>
    <t>Klinički bolnički centar Rijeka</t>
  </si>
  <si>
    <t>Klinička bolnica Merkur</t>
  </si>
  <si>
    <t>Klinički bolnički centar Sestre milosrdnice</t>
  </si>
  <si>
    <t>Klinički bolnički centar Osijek</t>
  </si>
  <si>
    <t>Klinički bolnički centar Split</t>
  </si>
  <si>
    <t>Klinika za ortopediju Lovran</t>
  </si>
  <si>
    <t>Klinika za infektivne bolesti dr. Fran Mihaljević</t>
  </si>
  <si>
    <t>Klinička bolnica Dubrava</t>
  </si>
  <si>
    <t>Klinički bolnički centar Zagreb</t>
  </si>
  <si>
    <t>Hrvatski zavod za hitnu medicinu</t>
  </si>
  <si>
    <t>Klinika za dječje bolesti Zagreb</t>
  </si>
  <si>
    <t>Ministarstvo za demografiju, obitelj, mlade i socijalnu politiku</t>
  </si>
  <si>
    <t>Proračunski korisnici u socijalnoj skrbi</t>
  </si>
  <si>
    <t>HRVATSKA AKADEMIJA ZNANOSTI I UMJETNOSTI</t>
  </si>
  <si>
    <t>Hrvatska akademija znanosti i umjetnosti</t>
  </si>
  <si>
    <t>Pravosudna akademija</t>
  </si>
  <si>
    <t>Zatvori i kaznionice</t>
  </si>
  <si>
    <t>Vrhovni sud Republike Hrvatske</t>
  </si>
  <si>
    <t>Visoki trgovački sud Republike Hrvatske</t>
  </si>
  <si>
    <t>Visoki upravni sud Republike Hrvatske</t>
  </si>
  <si>
    <t>Upravni sudovi</t>
  </si>
  <si>
    <t>Državno odvjetništvo Republike Hrvatske</t>
  </si>
  <si>
    <t>Državnoodvjetničko vijeće</t>
  </si>
  <si>
    <t>Državno sudbeno vijeće</t>
  </si>
  <si>
    <t>Visoki prekršajni sud Republike Hrvatske</t>
  </si>
  <si>
    <t>Županijski sudovi</t>
  </si>
  <si>
    <t>Trgovački sudovi</t>
  </si>
  <si>
    <t>Županijska državna odvjetništva</t>
  </si>
  <si>
    <t>Općinski sudovi</t>
  </si>
  <si>
    <t>Općinska državna odvjetništva</t>
  </si>
  <si>
    <t>Ured za suzbijanje korupcije i organiziranog kriminaliteta</t>
  </si>
  <si>
    <t>URED PUČKOG PRAVOBRANITELJA</t>
  </si>
  <si>
    <t>Ured pučkog pravobranitelja</t>
  </si>
  <si>
    <t>PRAVOBRANITELJ ZA DJECU</t>
  </si>
  <si>
    <t>Pravobranitelj za djecu</t>
  </si>
  <si>
    <t>PRAVOBRANITELJ/ICA ZA RAVNOPRAVNOST SPOLOVA</t>
  </si>
  <si>
    <t>Pravobranitelj/ica za ravnopravnost spolova</t>
  </si>
  <si>
    <t>PRAVOBRANITELJ ZA OSOBE S INVALIDITETOM</t>
  </si>
  <si>
    <t>Pravobranitelj za osobe s invaliditetom</t>
  </si>
  <si>
    <t>DRŽAVNI ZAVOD ZA STATISTIKU</t>
  </si>
  <si>
    <t>Državni zavod za statistiku</t>
  </si>
  <si>
    <t>DRŽAVNI URED ZA REVIZIJU</t>
  </si>
  <si>
    <t>Državni ured za reviziju</t>
  </si>
  <si>
    <t>DRŽAVNA KOMISIJA ZA KONTROLU POSTUPAKA JAVNE NABAVE</t>
  </si>
  <si>
    <t>Državna komisija za kontrolu postupaka javne nabave</t>
  </si>
  <si>
    <t>URED VIJEĆA ZA NACIONALNU SIGURNOST</t>
  </si>
  <si>
    <t>OPERATIVNO-TEHNIČKI CENTAR ZA NADZOR TELEKOMUNIKACIJA</t>
  </si>
  <si>
    <t>ZAVOD ZA SIGURNOST INFORMACIJSKIH SUSTAVA</t>
  </si>
  <si>
    <t>AGENCIJA ZA ZAŠTITU OSOBNIH PODATAKA</t>
  </si>
  <si>
    <t>Agencija za zaštitu osobnih podataka</t>
  </si>
  <si>
    <t>POVJERENIK ZA INFORMIRANJE</t>
  </si>
  <si>
    <t>Povjerenik za informiranje</t>
  </si>
  <si>
    <t>Izvor: Ministarstvo financija</t>
  </si>
  <si>
    <t>* preliminarni podaci</t>
  </si>
  <si>
    <t>010</t>
  </si>
  <si>
    <t>01005</t>
  </si>
  <si>
    <t>3</t>
  </si>
  <si>
    <t>4</t>
  </si>
  <si>
    <t>012</t>
  </si>
  <si>
    <t>01205</t>
  </si>
  <si>
    <t>015</t>
  </si>
  <si>
    <t>01505</t>
  </si>
  <si>
    <t>017</t>
  </si>
  <si>
    <t>01705</t>
  </si>
  <si>
    <t>018</t>
  </si>
  <si>
    <t>01805</t>
  </si>
  <si>
    <t>020</t>
  </si>
  <si>
    <t>02005</t>
  </si>
  <si>
    <t>02006</t>
  </si>
  <si>
    <t>02010</t>
  </si>
  <si>
    <t>02015</t>
  </si>
  <si>
    <t>02021</t>
  </si>
  <si>
    <t>02030</t>
  </si>
  <si>
    <t>02035</t>
  </si>
  <si>
    <t>02042</t>
  </si>
  <si>
    <t>02044</t>
  </si>
  <si>
    <t>02046</t>
  </si>
  <si>
    <t>02087</t>
  </si>
  <si>
    <t>02091</t>
  </si>
  <si>
    <t>02092</t>
  </si>
  <si>
    <t>025</t>
  </si>
  <si>
    <t>02505</t>
  </si>
  <si>
    <t>02506</t>
  </si>
  <si>
    <t>02510</t>
  </si>
  <si>
    <t>02515</t>
  </si>
  <si>
    <t>02540</t>
  </si>
  <si>
    <t>027</t>
  </si>
  <si>
    <t>028</t>
  </si>
  <si>
    <t>02805</t>
  </si>
  <si>
    <t>030</t>
  </si>
  <si>
    <t>03005</t>
  </si>
  <si>
    <t>032</t>
  </si>
  <si>
    <t>03205</t>
  </si>
  <si>
    <t>03210</t>
  </si>
  <si>
    <t>033</t>
  </si>
  <si>
    <t>03305</t>
  </si>
  <si>
    <t>034</t>
  </si>
  <si>
    <t>03405</t>
  </si>
  <si>
    <t>036</t>
  </si>
  <si>
    <t>03605</t>
  </si>
  <si>
    <t>040</t>
  </si>
  <si>
    <t>04005</t>
  </si>
  <si>
    <t>041</t>
  </si>
  <si>
    <t>04105</t>
  </si>
  <si>
    <t>04110</t>
  </si>
  <si>
    <t>04115</t>
  </si>
  <si>
    <t>048</t>
  </si>
  <si>
    <t>04805</t>
  </si>
  <si>
    <t>049</t>
  </si>
  <si>
    <t>04905</t>
  </si>
  <si>
    <t>052</t>
  </si>
  <si>
    <t>05205</t>
  </si>
  <si>
    <t>054</t>
  </si>
  <si>
    <t>05405</t>
  </si>
  <si>
    <t>055</t>
  </si>
  <si>
    <t>01046</t>
  </si>
  <si>
    <t>05505</t>
  </si>
  <si>
    <t>05535</t>
  </si>
  <si>
    <t>05540</t>
  </si>
  <si>
    <t>22339</t>
  </si>
  <si>
    <t>23585</t>
  </si>
  <si>
    <t>25878</t>
  </si>
  <si>
    <t>44926</t>
  </si>
  <si>
    <t>45189</t>
  </si>
  <si>
    <t>49075</t>
  </si>
  <si>
    <t>060</t>
  </si>
  <si>
    <t>06005</t>
  </si>
  <si>
    <t>06030</t>
  </si>
  <si>
    <t>06035</t>
  </si>
  <si>
    <t>061</t>
  </si>
  <si>
    <t>06105</t>
  </si>
  <si>
    <t>06110</t>
  </si>
  <si>
    <t>06125</t>
  </si>
  <si>
    <t>065</t>
  </si>
  <si>
    <t>06505</t>
  </si>
  <si>
    <t>06545</t>
  </si>
  <si>
    <t>06560</t>
  </si>
  <si>
    <t>45228</t>
  </si>
  <si>
    <t>48031</t>
  </si>
  <si>
    <t>49083</t>
  </si>
  <si>
    <t>076</t>
  </si>
  <si>
    <t>07605</t>
  </si>
  <si>
    <t>07615</t>
  </si>
  <si>
    <t>07620</t>
  </si>
  <si>
    <t>07625</t>
  </si>
  <si>
    <t>077</t>
  </si>
  <si>
    <t>07705</t>
  </si>
  <si>
    <t>07715</t>
  </si>
  <si>
    <t>07720</t>
  </si>
  <si>
    <t>07745</t>
  </si>
  <si>
    <t>07750</t>
  </si>
  <si>
    <t>080</t>
  </si>
  <si>
    <t>08005</t>
  </si>
  <si>
    <t>08006</t>
  </si>
  <si>
    <t>08008</t>
  </si>
  <si>
    <t>08012</t>
  </si>
  <si>
    <t>21836</t>
  </si>
  <si>
    <t>21852</t>
  </si>
  <si>
    <t>21869</t>
  </si>
  <si>
    <t>23665</t>
  </si>
  <si>
    <t>23962</t>
  </si>
  <si>
    <t>38487</t>
  </si>
  <si>
    <t>40883</t>
  </si>
  <si>
    <t>43335</t>
  </si>
  <si>
    <t>46173</t>
  </si>
  <si>
    <t>086</t>
  </si>
  <si>
    <t>08605</t>
  </si>
  <si>
    <t>08620</t>
  </si>
  <si>
    <t>08625</t>
  </si>
  <si>
    <t>08635</t>
  </si>
  <si>
    <t>08645</t>
  </si>
  <si>
    <t>08650</t>
  </si>
  <si>
    <t>090</t>
  </si>
  <si>
    <t>09005</t>
  </si>
  <si>
    <t>095</t>
  </si>
  <si>
    <t>09505</t>
  </si>
  <si>
    <t>096</t>
  </si>
  <si>
    <t>09605</t>
  </si>
  <si>
    <t>26346</t>
  </si>
  <si>
    <t>26354</t>
  </si>
  <si>
    <t>26379</t>
  </si>
  <si>
    <t>26387</t>
  </si>
  <si>
    <t>26395</t>
  </si>
  <si>
    <t>26400</t>
  </si>
  <si>
    <t>26418</t>
  </si>
  <si>
    <t>26426</t>
  </si>
  <si>
    <t>26459</t>
  </si>
  <si>
    <t>26571</t>
  </si>
  <si>
    <t>38069</t>
  </si>
  <si>
    <t>44573</t>
  </si>
  <si>
    <t>47893</t>
  </si>
  <si>
    <t>102</t>
  </si>
  <si>
    <t>10205</t>
  </si>
  <si>
    <t>106</t>
  </si>
  <si>
    <t>10605</t>
  </si>
  <si>
    <t>120</t>
  </si>
  <si>
    <t>12005</t>
  </si>
  <si>
    <t>121</t>
  </si>
  <si>
    <t>12105</t>
  </si>
  <si>
    <t>122</t>
  </si>
  <si>
    <t>12205</t>
  </si>
  <si>
    <t>123</t>
  </si>
  <si>
    <t>12305</t>
  </si>
  <si>
    <t>160</t>
  </si>
  <si>
    <t>16005</t>
  </si>
  <si>
    <t>185</t>
  </si>
  <si>
    <t>18505</t>
  </si>
  <si>
    <t>196</t>
  </si>
  <si>
    <t>19605</t>
  </si>
  <si>
    <t>240</t>
  </si>
  <si>
    <t>241</t>
  </si>
  <si>
    <t>242</t>
  </si>
  <si>
    <t>250</t>
  </si>
  <si>
    <t>25005</t>
  </si>
  <si>
    <t>258</t>
  </si>
  <si>
    <t>25805</t>
  </si>
  <si>
    <t>02555</t>
  </si>
  <si>
    <t>06565</t>
  </si>
  <si>
    <t>Hrvatska regulatorna agencija za mrežne djelatnosti</t>
  </si>
  <si>
    <t>Rashodi za nabavu nefinancijske imovine</t>
  </si>
  <si>
    <t>06055</t>
  </si>
  <si>
    <t>Državna ergela Đakovo i Lipik</t>
  </si>
  <si>
    <t>Hrvatska agencija za poljoprivredu i hranu</t>
  </si>
  <si>
    <t>33634</t>
  </si>
  <si>
    <t>Centar za profesionalnu rehabilitaciju Osijek</t>
  </si>
  <si>
    <t>48865</t>
  </si>
  <si>
    <t>Centar za profesionalnu rehabilitaciju Zagreb</t>
  </si>
  <si>
    <t>49059</t>
  </si>
  <si>
    <t>Centar za profesionalnu rehabilitaciju Rijeka</t>
  </si>
  <si>
    <t>49729</t>
  </si>
  <si>
    <t>Centar za profesionalnu rehabilitaciju Split</t>
  </si>
  <si>
    <t>225</t>
  </si>
  <si>
    <t>DRŽAVNI INSPEKTORAT</t>
  </si>
  <si>
    <t>22505</t>
  </si>
  <si>
    <t>Državni inspektorat</t>
  </si>
  <si>
    <t>039</t>
  </si>
  <si>
    <t>HRVATSKA VATROGASNA ZAJEDNICA</t>
  </si>
  <si>
    <t>03905</t>
  </si>
  <si>
    <t>Visoki kazneni sud Republike Hrvatske</t>
  </si>
  <si>
    <t>013</t>
  </si>
  <si>
    <t>01305</t>
  </si>
  <si>
    <t>URED PREDSJEDNICE REPUBLIKE HRVATSKE PO PRESTANKU OBNAŠANJA DUŽNOSTI</t>
  </si>
  <si>
    <t>Ured predsjednice Republike Hrvatske po prestanku obnašanja dužnosti</t>
  </si>
  <si>
    <t>URED PREDSJEDNIKA REPUBLIKE HRVATSKE</t>
  </si>
  <si>
    <t>037</t>
  </si>
  <si>
    <t>SREDIŠNJI DRŽAVNI URED ZA DEMOGRAFIJU I MLADE</t>
  </si>
  <si>
    <t>03705</t>
  </si>
  <si>
    <t>Središnji državni ured za demografiju i mlade</t>
  </si>
  <si>
    <t>07755</t>
  </si>
  <si>
    <t>07760</t>
  </si>
  <si>
    <t>07765</t>
  </si>
  <si>
    <t>07770</t>
  </si>
  <si>
    <t>07775</t>
  </si>
  <si>
    <t>Hrvatska agencija za malo gospodarstvo, inovacije i investicije, HAMAG-BICRO</t>
  </si>
  <si>
    <t>08660</t>
  </si>
  <si>
    <t>MINISTARSTVO TURIZMA I SPORTA</t>
  </si>
  <si>
    <t>38028</t>
  </si>
  <si>
    <t>Nacionalna memorijalna bolnica Vukovar</t>
  </si>
  <si>
    <t>109</t>
  </si>
  <si>
    <t>MINISTARSTVO PRAVOSUĐA I UPRAVE</t>
  </si>
  <si>
    <t>10905</t>
  </si>
  <si>
    <t>10910</t>
  </si>
  <si>
    <t>10915</t>
  </si>
  <si>
    <t>10920</t>
  </si>
  <si>
    <t>10925</t>
  </si>
  <si>
    <t>10930</t>
  </si>
  <si>
    <t>10935</t>
  </si>
  <si>
    <t>10940</t>
  </si>
  <si>
    <t>10945</t>
  </si>
  <si>
    <t>10950</t>
  </si>
  <si>
    <t>10955</t>
  </si>
  <si>
    <t>10960</t>
  </si>
  <si>
    <t>10965</t>
  </si>
  <si>
    <t>10970</t>
  </si>
  <si>
    <t>10975</t>
  </si>
  <si>
    <t>10980</t>
  </si>
  <si>
    <t>10985</t>
  </si>
  <si>
    <t>10990</t>
  </si>
  <si>
    <t>10995</t>
  </si>
  <si>
    <t>Agencija za reviziju sustava provedbe programa Europske unije</t>
  </si>
  <si>
    <t>Središnji državni ured za središnju javnu nabavu</t>
  </si>
  <si>
    <t>SREDIŠNJI DRŽAVNI URED ZA HRVATE IZVAN REPUBLIKE HRVATSKE</t>
  </si>
  <si>
    <t>Središnji državni ured za Hrvate izvan Republike Hrvatske</t>
  </si>
  <si>
    <t>SREDIŠNJI DRŽAVNI URED ZA OBNOVU I STAMBENO ZBRINJAVANJE</t>
  </si>
  <si>
    <t>Središnji državni ured za obnovu i stambeno zbrinjavanje</t>
  </si>
  <si>
    <t>MINISTARSTVO KULTURE I MEDIJA</t>
  </si>
  <si>
    <t>Ministarstvo kulture i medija</t>
  </si>
  <si>
    <t>Središnja agencija za financiranje i ugovaranje programa i projekata Europske unije</t>
  </si>
  <si>
    <t>Agencija za obalni linijski pomorski promet</t>
  </si>
  <si>
    <t>Agencija za istraživanje nesreća u zračnom, pomorskom i željezničkom prometu</t>
  </si>
  <si>
    <t>MINISTARSTVO PROSTORNOGA UREĐENJA, GRADITELJSTVA I DRŽAVNE IMOVINE</t>
  </si>
  <si>
    <t>Ministarstvo prostornoga uređenja, graditeljstva i državne imovine</t>
  </si>
  <si>
    <t>MINISTARSTVO GOSPODARSTVA I ODRŽIVOG RAZVOJA</t>
  </si>
  <si>
    <t>Ministarstvo gospodarstva i održivog razvoja</t>
  </si>
  <si>
    <t>MINISTARSTVO RADA, MIROVINSKOGA SUSTAVA, OBITELJI I SOCIJALNE POLITIKE</t>
  </si>
  <si>
    <t>Ministarstvo rada, mirovinskoga sustava, obitelji i socijalne politike</t>
  </si>
  <si>
    <t>Zavod za vještačenje, profesionalnu rehabilitaciju i zapošljavanje osoba s invaliditetom</t>
  </si>
  <si>
    <t>Agencija za osiguranje radničkih tražbina</t>
  </si>
  <si>
    <t>Ministarstvo turizma i sporta</t>
  </si>
  <si>
    <t>Dom zdravlja Ministarstva unutarnjih poslova Republike Hrvatske</t>
  </si>
  <si>
    <t>MINISTARSTVO ZA DEMOGRAFIJU, OBITELJ, MLADE I SOCIJALNU POLITIKU</t>
  </si>
  <si>
    <t>Ministarstvo pravosuđa i uprave</t>
  </si>
  <si>
    <t>02008</t>
  </si>
  <si>
    <t>Ured potpredsjednika Vlade Republike Hrvatske</t>
  </si>
  <si>
    <t>Plan
2021</t>
  </si>
  <si>
    <t>Indeks
2021./
2020.</t>
  </si>
  <si>
    <t>Indeks
2021./
Plan 2021.</t>
  </si>
  <si>
    <t>Razlika
2021. - 2020.</t>
  </si>
  <si>
    <t>011</t>
  </si>
  <si>
    <t>POVJERENSTVO ZA FISKALNU POLITIKU</t>
  </si>
  <si>
    <t>01105</t>
  </si>
  <si>
    <t>Povjerenstvo za fiskalnu politiku</t>
  </si>
  <si>
    <t>51255</t>
  </si>
  <si>
    <t>Javna ustanova Lučka uprava Sisak</t>
  </si>
  <si>
    <t>51263</t>
  </si>
  <si>
    <t>Javna ustanova Lučka uprava Slavonski Brod</t>
  </si>
  <si>
    <t>51271</t>
  </si>
  <si>
    <t>Lučka uprava Zadar</t>
  </si>
  <si>
    <t>51280</t>
  </si>
  <si>
    <t>Javna ustanova Lučka uprava Vukovar</t>
  </si>
  <si>
    <t>51298</t>
  </si>
  <si>
    <t>Lučka uprava Ploče</t>
  </si>
  <si>
    <t>51302</t>
  </si>
  <si>
    <t>Lučka uprava Rijeka</t>
  </si>
  <si>
    <t>51319</t>
  </si>
  <si>
    <t>Javna ustanova Lučka uprava Osijek</t>
  </si>
  <si>
    <t>51327</t>
  </si>
  <si>
    <t>Lučka uprava Split</t>
  </si>
  <si>
    <t>51335</t>
  </si>
  <si>
    <t>Lučka uprava Šibenik</t>
  </si>
  <si>
    <t>51343</t>
  </si>
  <si>
    <t>Lučka uprava Dubrovnik</t>
  </si>
  <si>
    <t>10208</t>
  </si>
  <si>
    <t>Proračunski  korisnici u socijalnoj skrbi</t>
  </si>
  <si>
    <t>Mjesečni izvještaj po organizacijskoj klasifikaciji Državnog proračuna i računima 3 i 4 ekonomske klasifikacije za razdoblje siječanj-prosinac 2020. i 2021. godine</t>
  </si>
  <si>
    <t>Siječanj-prosinac
2020.</t>
  </si>
  <si>
    <t>Siječanj-prosinac
2021.*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</si>
</sst>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/>
    <xf numFmtId="4" fontId="4" fillId="0" borderId="0" xfId="0" applyNumberFormat="1" applyFont="1" applyFill="1" applyBorder="1" applyAlignment="1" applyProtection="1"/>
    <xf numFmtId="4" fontId="5" fillId="0" borderId="0" xfId="0" applyNumberFormat="1" applyFont="1" applyFill="1" applyBorder="1" applyAlignment="1" applyProtection="1"/>
    <xf numFmtId="0" fontId="6" fillId="2" borderId="1" xfId="0" applyNumberFormat="1" applyFont="1" applyFill="1" applyBorder="1" applyAlignment="1" applyProtection="1">
      <alignment horizontal="left" vertical="center" indent="1"/>
    </xf>
    <xf numFmtId="0" fontId="1" fillId="2" borderId="2" xfId="0" applyNumberFormat="1" applyFont="1" applyFill="1" applyBorder="1" applyAlignment="1" applyProtection="1">
      <alignment horizontal="left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6" fillId="2" borderId="2" xfId="0" quotePrefix="1" applyNumberFormat="1" applyFont="1" applyFill="1" applyBorder="1" applyAlignment="1" applyProtection="1">
      <alignment horizontal="center" vertical="center" wrapText="1"/>
    </xf>
    <xf numFmtId="0" fontId="6" fillId="2" borderId="3" xfId="0" quotePrefix="1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/>
    <xf numFmtId="0" fontId="6" fillId="0" borderId="5" xfId="0" quotePrefix="1" applyNumberFormat="1" applyFont="1" applyFill="1" applyBorder="1" applyAlignment="1" applyProtection="1">
      <alignment horizontal="left" vertical="center"/>
    </xf>
    <xf numFmtId="3" fontId="6" fillId="0" borderId="5" xfId="0" applyNumberFormat="1" applyFont="1" applyFill="1" applyBorder="1" applyAlignment="1" applyProtection="1">
      <alignment vertical="center"/>
    </xf>
    <xf numFmtId="164" fontId="6" fillId="0" borderId="5" xfId="0" applyNumberFormat="1" applyFont="1" applyFill="1" applyBorder="1" applyAlignment="1" applyProtection="1">
      <alignment horizontal="right" vertical="center"/>
    </xf>
    <xf numFmtId="0" fontId="1" fillId="0" borderId="6" xfId="0" quotePrefix="1" applyNumberFormat="1" applyFont="1" applyFill="1" applyBorder="1" applyAlignment="1" applyProtection="1">
      <alignment horizontal="left" vertical="center" indent="1"/>
    </xf>
    <xf numFmtId="0" fontId="1" fillId="0" borderId="0" xfId="0" quotePrefix="1" applyNumberFormat="1" applyFont="1" applyFill="1" applyBorder="1" applyAlignment="1" applyProtection="1">
      <alignment horizontal="left" vertical="center" wrapText="1"/>
    </xf>
    <xf numFmtId="3" fontId="1" fillId="0" borderId="0" xfId="0" applyNumberFormat="1" applyFont="1" applyFill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horizontal="right" vertical="center"/>
    </xf>
    <xf numFmtId="3" fontId="6" fillId="0" borderId="7" xfId="0" applyNumberFormat="1" applyFont="1" applyFill="1" applyBorder="1" applyAlignment="1" applyProtection="1">
      <alignment vertical="center"/>
    </xf>
    <xf numFmtId="0" fontId="1" fillId="0" borderId="6" xfId="0" applyNumberFormat="1" applyFont="1" applyFill="1" applyBorder="1" applyAlignment="1" applyProtection="1">
      <alignment horizontal="left" vertical="center" indent="2"/>
    </xf>
    <xf numFmtId="0" fontId="1" fillId="0" borderId="6" xfId="0" quotePrefix="1" applyNumberFormat="1" applyFont="1" applyFill="1" applyBorder="1" applyAlignment="1" applyProtection="1">
      <alignment horizontal="left" vertical="center" indent="2"/>
    </xf>
    <xf numFmtId="0" fontId="2" fillId="0" borderId="6" xfId="0" applyNumberFormat="1" applyFont="1" applyFill="1" applyBorder="1" applyAlignment="1" applyProtection="1">
      <alignment horizontal="left" vertical="center" indent="3"/>
    </xf>
    <xf numFmtId="0" fontId="2" fillId="0" borderId="6" xfId="0" quotePrefix="1" applyNumberFormat="1" applyFont="1" applyFill="1" applyBorder="1" applyAlignment="1" applyProtection="1">
      <alignment horizontal="left" vertical="center" indent="3"/>
    </xf>
    <xf numFmtId="0" fontId="2" fillId="0" borderId="0" xfId="0" quotePrefix="1" applyNumberFormat="1" applyFont="1" applyFill="1" applyBorder="1" applyAlignment="1" applyProtection="1">
      <alignment horizontal="left" vertical="center" wrapText="1"/>
    </xf>
    <xf numFmtId="3" fontId="2" fillId="0" borderId="0" xfId="0" applyNumberFormat="1" applyFont="1" applyFill="1" applyBorder="1" applyAlignment="1" applyProtection="1">
      <alignment horizontal="right" vertical="center"/>
    </xf>
    <xf numFmtId="164" fontId="7" fillId="0" borderId="0" xfId="0" applyNumberFormat="1" applyFont="1" applyFill="1" applyBorder="1" applyAlignment="1" applyProtection="1">
      <alignment horizontal="right" vertical="center"/>
    </xf>
    <xf numFmtId="3" fontId="7" fillId="0" borderId="7" xfId="0" applyNumberFormat="1" applyFont="1" applyFill="1" applyBorder="1" applyAlignment="1" applyProtection="1">
      <alignment horizontal="right" vertical="center"/>
    </xf>
    <xf numFmtId="0" fontId="1" fillId="0" borderId="0" xfId="0" quotePrefix="1" applyNumberFormat="1" applyFont="1" applyFill="1" applyBorder="1" applyAlignment="1" applyProtection="1">
      <alignment horizontal="left" vertical="center"/>
    </xf>
    <xf numFmtId="3" fontId="1" fillId="0" borderId="0" xfId="0" applyNumberFormat="1" applyFont="1" applyFill="1" applyBorder="1" applyAlignment="1" applyProtection="1">
      <alignment horizontal="right" vertical="center"/>
    </xf>
    <xf numFmtId="3" fontId="6" fillId="0" borderId="7" xfId="0" applyNumberFormat="1" applyFont="1" applyFill="1" applyBorder="1" applyAlignment="1" applyProtection="1">
      <alignment horizontal="right" vertical="center"/>
    </xf>
    <xf numFmtId="0" fontId="2" fillId="0" borderId="8" xfId="0" quotePrefix="1" applyNumberFormat="1" applyFont="1" applyFill="1" applyBorder="1" applyAlignment="1" applyProtection="1">
      <alignment horizontal="left" vertical="center" indent="3"/>
    </xf>
    <xf numFmtId="0" fontId="2" fillId="0" borderId="9" xfId="0" quotePrefix="1" applyNumberFormat="1" applyFont="1" applyFill="1" applyBorder="1" applyAlignment="1" applyProtection="1">
      <alignment horizontal="left" vertical="center" wrapText="1"/>
    </xf>
    <xf numFmtId="3" fontId="2" fillId="0" borderId="9" xfId="0" applyNumberFormat="1" applyFont="1" applyFill="1" applyBorder="1" applyAlignment="1" applyProtection="1">
      <alignment horizontal="right" vertical="center"/>
    </xf>
    <xf numFmtId="164" fontId="7" fillId="0" borderId="9" xfId="0" applyNumberFormat="1" applyFont="1" applyFill="1" applyBorder="1" applyAlignment="1" applyProtection="1">
      <alignment horizontal="right" vertical="center"/>
    </xf>
    <xf numFmtId="3" fontId="7" fillId="0" borderId="1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/>
    <xf numFmtId="0" fontId="2" fillId="0" borderId="0" xfId="0" quotePrefix="1" applyNumberFormat="1" applyFont="1" applyFill="1" applyBorder="1" applyAlignment="1" applyProtection="1"/>
    <xf numFmtId="3" fontId="0" fillId="0" borderId="0" xfId="0" applyNumberFormat="1"/>
    <xf numFmtId="3" fontId="6" fillId="0" borderId="11" xfId="0" applyNumberFormat="1" applyFont="1" applyFill="1" applyBorder="1" applyAlignment="1" applyProtection="1">
      <alignment vertical="center"/>
    </xf>
    <xf numFmtId="49" fontId="1" fillId="0" borderId="6" xfId="0" quotePrefix="1" applyNumberFormat="1" applyFont="1" applyFill="1" applyBorder="1" applyAlignment="1" applyProtection="1">
      <alignment horizontal="left" vertical="center" indent="2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6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I525" sqref="I525"/>
    </sheetView>
  </sheetViews>
  <sheetFormatPr defaultRowHeight="12.75" customHeight="1" x14ac:dyDescent="0.25"/>
  <cols>
    <col min="2" max="2" width="61" bestFit="1" customWidth="1"/>
    <col min="3" max="5" width="14.85546875" bestFit="1" customWidth="1"/>
    <col min="6" max="6" width="10.7109375" customWidth="1"/>
    <col min="7" max="7" width="10.28515625" bestFit="1" customWidth="1"/>
    <col min="8" max="8" width="13.42578125" bestFit="1" customWidth="1"/>
    <col min="10" max="10" width="11.140625" bestFit="1" customWidth="1"/>
    <col min="11" max="12" width="13.85546875" bestFit="1" customWidth="1"/>
    <col min="13" max="13" width="14.85546875" bestFit="1" customWidth="1"/>
    <col min="14" max="14" width="13.85546875" bestFit="1" customWidth="1"/>
  </cols>
  <sheetData>
    <row r="1" spans="1:14" ht="12.75" customHeight="1" x14ac:dyDescent="0.25">
      <c r="A1" s="4" t="s">
        <v>447</v>
      </c>
      <c r="B1" s="2"/>
      <c r="C1" s="1"/>
      <c r="D1" s="1"/>
      <c r="E1" s="1"/>
      <c r="F1" s="3"/>
      <c r="G1" s="3"/>
      <c r="H1" s="1"/>
    </row>
    <row r="2" spans="1:14" ht="12.75" customHeight="1" thickBot="1" x14ac:dyDescent="0.3">
      <c r="A2" s="1"/>
      <c r="B2" s="2"/>
      <c r="C2" s="5"/>
      <c r="D2" s="5"/>
      <c r="E2" s="5"/>
      <c r="F2" s="5"/>
      <c r="G2" s="6"/>
      <c r="H2" s="6"/>
    </row>
    <row r="3" spans="1:14" ht="42" customHeight="1" x14ac:dyDescent="0.25">
      <c r="A3" s="7"/>
      <c r="B3" s="8" t="s">
        <v>0</v>
      </c>
      <c r="C3" s="9" t="s">
        <v>448</v>
      </c>
      <c r="D3" s="9" t="s">
        <v>417</v>
      </c>
      <c r="E3" s="9" t="s">
        <v>449</v>
      </c>
      <c r="F3" s="10" t="s">
        <v>418</v>
      </c>
      <c r="G3" s="10" t="s">
        <v>419</v>
      </c>
      <c r="H3" s="11" t="s">
        <v>420</v>
      </c>
    </row>
    <row r="4" spans="1:14" ht="12.75" customHeight="1" x14ac:dyDescent="0.25">
      <c r="A4" s="12"/>
      <c r="B4" s="13" t="s">
        <v>1</v>
      </c>
      <c r="C4" s="14">
        <f>+C5+C9+C13+C17+C21+C25+C29+C33+C76+C94+C95+C99+C103+C110+C114+C118+C122+C126+C130+C134+C144+C148+C152+C156+C160+C191+C204+C214+C266+C279+C310+C350+C384+C388+C392+C444+C450+C454+C511+C515+C519+C523+C527+C531+C535+C539+C543+C544+C545+C546+C550</f>
        <v>153560417956.72</v>
      </c>
      <c r="D4" s="14">
        <f>+D5+D9+D13+D17+D21+D25+D29+D33+D76+D94+D95+D99+D103+D110+D114+D118+D122+D126+D130+D134+D144+D148+D152+D156+D160+D191+D204+D214+D266+D279+D310+D350+D384+D388+D392+D444+D450+D454+D511+D515+D519+D523+D527+D531+D535+D539+D543+D544+D545+D546+D550</f>
        <v>173333745605</v>
      </c>
      <c r="E4" s="14">
        <f>+E5+E9+E13+E17+E21+E25+E29+E33+E76+E94+E95+E99+E103+E110+E114+E118+E122+E126+E130+E134+E144+E148+E152+E156+E160+E191+E204+E214+E266+E279+E310+E350+E384+E388+E392+E444+E450+E454+E511+E515+E519+E523+E527+E531+E535+E539+E543+E544+E545+E546+E550</f>
        <v>169030402368.58002</v>
      </c>
      <c r="F4" s="15">
        <f t="shared" ref="F4:F71" si="0">IF(C4=0,"x",E4/C4*100)</f>
        <v>110.0742005118924</v>
      </c>
      <c r="G4" s="15">
        <f t="shared" ref="G4:G71" si="1">IF(D4=0,"x",E4/D4*100)</f>
        <v>97.517307884047796</v>
      </c>
      <c r="H4" s="40">
        <f>+H5+H9+H13+H17+H21+H25+H29+H33+H76+H94+H95+H99+H103+H110+H114+H118+H122+H126+H130+H134+H144+H148+H152+H156+H160+H191+H204+H214+H266+H279+H310+H350+H384+H388+H392+H444+H450+H454+H511+H515+H519+H523+H527+H531+H535+H539+H543+H544+H545+H546+H550</f>
        <v>15469984411.859995</v>
      </c>
      <c r="J4" s="39"/>
      <c r="K4" s="39"/>
      <c r="L4" s="39"/>
      <c r="M4" s="39"/>
      <c r="N4" s="39"/>
    </row>
    <row r="5" spans="1:14" ht="12.75" customHeight="1" x14ac:dyDescent="0.25">
      <c r="A5" s="16" t="s">
        <v>167</v>
      </c>
      <c r="B5" s="17" t="s">
        <v>2</v>
      </c>
      <c r="C5" s="18">
        <v>130548548.61</v>
      </c>
      <c r="D5" s="18">
        <v>136426000</v>
      </c>
      <c r="E5" s="18">
        <v>133491080.58</v>
      </c>
      <c r="F5" s="19">
        <f t="shared" si="0"/>
        <v>102.25397524624384</v>
      </c>
      <c r="G5" s="19">
        <f t="shared" si="1"/>
        <v>97.84870961546919</v>
      </c>
      <c r="H5" s="20">
        <f t="shared" ref="H5:H72" si="2">+E5-C5</f>
        <v>2942531.9699999988</v>
      </c>
      <c r="J5" s="39"/>
    </row>
    <row r="6" spans="1:14" ht="12.75" customHeight="1" x14ac:dyDescent="0.25">
      <c r="A6" s="22" t="s">
        <v>168</v>
      </c>
      <c r="B6" s="17" t="s">
        <v>3</v>
      </c>
      <c r="C6" s="18">
        <v>130548548.61</v>
      </c>
      <c r="D6" s="18">
        <v>136426000</v>
      </c>
      <c r="E6" s="18">
        <v>133491080.58</v>
      </c>
      <c r="F6" s="19">
        <f t="shared" si="0"/>
        <v>102.25397524624384</v>
      </c>
      <c r="G6" s="19">
        <f t="shared" si="1"/>
        <v>97.84870961546919</v>
      </c>
      <c r="H6" s="20">
        <f t="shared" si="2"/>
        <v>2942531.9699999988</v>
      </c>
      <c r="J6" s="39"/>
      <c r="K6" s="39"/>
    </row>
    <row r="7" spans="1:14" ht="12.75" customHeight="1" x14ac:dyDescent="0.25">
      <c r="A7" s="24" t="s">
        <v>169</v>
      </c>
      <c r="B7" s="25" t="s">
        <v>4</v>
      </c>
      <c r="C7" s="26">
        <v>128399804.52</v>
      </c>
      <c r="D7" s="26">
        <v>134526000</v>
      </c>
      <c r="E7" s="26">
        <v>131992169.05</v>
      </c>
      <c r="F7" s="27">
        <f t="shared" si="0"/>
        <v>102.79779594947938</v>
      </c>
      <c r="G7" s="27">
        <f t="shared" si="1"/>
        <v>98.116474919346444</v>
      </c>
      <c r="H7" s="28">
        <f t="shared" si="2"/>
        <v>3592364.5300000012</v>
      </c>
      <c r="J7" s="39"/>
      <c r="K7" s="39"/>
    </row>
    <row r="8" spans="1:14" ht="12.75" customHeight="1" x14ac:dyDescent="0.25">
      <c r="A8" s="24" t="s">
        <v>170</v>
      </c>
      <c r="B8" s="25" t="s">
        <v>5</v>
      </c>
      <c r="C8" s="26">
        <v>2148744.09</v>
      </c>
      <c r="D8" s="26">
        <v>1900000</v>
      </c>
      <c r="E8" s="26">
        <v>1498911.53</v>
      </c>
      <c r="F8" s="27">
        <f t="shared" si="0"/>
        <v>69.757563824177879</v>
      </c>
      <c r="G8" s="27">
        <f t="shared" si="1"/>
        <v>78.890080526315785</v>
      </c>
      <c r="H8" s="28">
        <f t="shared" si="2"/>
        <v>-649832.55999999982</v>
      </c>
      <c r="J8" s="39"/>
    </row>
    <row r="9" spans="1:14" ht="12.75" customHeight="1" x14ac:dyDescent="0.25">
      <c r="A9" s="16" t="s">
        <v>421</v>
      </c>
      <c r="B9" s="17" t="s">
        <v>422</v>
      </c>
      <c r="C9" s="18"/>
      <c r="D9" s="18">
        <v>246300</v>
      </c>
      <c r="E9" s="18">
        <v>29031</v>
      </c>
      <c r="F9" s="19" t="str">
        <f t="shared" ref="F9:F13" si="3">IF(C9=0,"x",E9/C9*100)</f>
        <v>x</v>
      </c>
      <c r="G9" s="19">
        <f t="shared" ref="G9:G13" si="4">IF(D9=0,"x",E9/D9*100)</f>
        <v>11.786845310596833</v>
      </c>
      <c r="H9" s="20">
        <f t="shared" ref="H9:H13" si="5">+E9-C9</f>
        <v>29031</v>
      </c>
      <c r="J9" s="39"/>
    </row>
    <row r="10" spans="1:14" ht="12.75" customHeight="1" x14ac:dyDescent="0.25">
      <c r="A10" s="22" t="s">
        <v>423</v>
      </c>
      <c r="B10" s="17" t="s">
        <v>424</v>
      </c>
      <c r="C10" s="18"/>
      <c r="D10" s="18">
        <v>246300</v>
      </c>
      <c r="E10" s="18">
        <v>29031</v>
      </c>
      <c r="F10" s="19" t="str">
        <f t="shared" si="3"/>
        <v>x</v>
      </c>
      <c r="G10" s="19">
        <f t="shared" si="4"/>
        <v>11.786845310596833</v>
      </c>
      <c r="H10" s="20">
        <f t="shared" si="5"/>
        <v>29031</v>
      </c>
      <c r="J10" s="39"/>
      <c r="K10" s="39"/>
    </row>
    <row r="11" spans="1:14" ht="12.75" customHeight="1" x14ac:dyDescent="0.25">
      <c r="A11" s="24" t="s">
        <v>169</v>
      </c>
      <c r="B11" s="25" t="s">
        <v>4</v>
      </c>
      <c r="C11" s="26"/>
      <c r="D11" s="26">
        <v>179300</v>
      </c>
      <c r="E11" s="26">
        <v>1853</v>
      </c>
      <c r="F11" s="27" t="str">
        <f t="shared" si="3"/>
        <v>x</v>
      </c>
      <c r="G11" s="27">
        <f t="shared" si="4"/>
        <v>1.0334634690462912</v>
      </c>
      <c r="H11" s="28">
        <f t="shared" si="5"/>
        <v>1853</v>
      </c>
      <c r="J11" s="39"/>
    </row>
    <row r="12" spans="1:14" ht="12.75" customHeight="1" x14ac:dyDescent="0.25">
      <c r="A12" s="24" t="s">
        <v>170</v>
      </c>
      <c r="B12" s="25" t="s">
        <v>5</v>
      </c>
      <c r="C12" s="26"/>
      <c r="D12" s="26">
        <v>67000</v>
      </c>
      <c r="E12" s="26">
        <v>27178</v>
      </c>
      <c r="F12" s="27" t="str">
        <f t="shared" ref="F12" si="6">IF(C12=0,"x",E12/C12*100)</f>
        <v>x</v>
      </c>
      <c r="G12" s="27">
        <f t="shared" ref="G12" si="7">IF(D12=0,"x",E12/D12*100)</f>
        <v>40.56417910447761</v>
      </c>
      <c r="H12" s="28">
        <f t="shared" ref="H12" si="8">+E12-C12</f>
        <v>27178</v>
      </c>
      <c r="J12" s="39"/>
    </row>
    <row r="13" spans="1:14" ht="12.75" customHeight="1" x14ac:dyDescent="0.25">
      <c r="A13" s="16" t="s">
        <v>171</v>
      </c>
      <c r="B13" s="17" t="s">
        <v>6</v>
      </c>
      <c r="C13" s="18">
        <v>181366806.19</v>
      </c>
      <c r="D13" s="18">
        <v>22050892</v>
      </c>
      <c r="E13" s="18">
        <v>20757296.050000001</v>
      </c>
      <c r="F13" s="27">
        <f t="shared" si="3"/>
        <v>11.444925610177334</v>
      </c>
      <c r="G13" s="27">
        <f t="shared" si="4"/>
        <v>94.133589017623422</v>
      </c>
      <c r="H13" s="28">
        <f t="shared" si="5"/>
        <v>-160609510.13999999</v>
      </c>
      <c r="J13" s="39"/>
    </row>
    <row r="14" spans="1:14" ht="12.75" customHeight="1" x14ac:dyDescent="0.25">
      <c r="A14" s="22" t="s">
        <v>172</v>
      </c>
      <c r="B14" s="17" t="s">
        <v>7</v>
      </c>
      <c r="C14" s="18">
        <v>181366806.19</v>
      </c>
      <c r="D14" s="18">
        <v>22050892</v>
      </c>
      <c r="E14" s="18">
        <v>20757296.050000001</v>
      </c>
      <c r="F14" s="19">
        <f t="shared" ref="F14:F16" si="9">IF(C14=0,"x",E14/C14*100)</f>
        <v>11.444925610177334</v>
      </c>
      <c r="G14" s="19">
        <f t="shared" ref="G14:G16" si="10">IF(D14=0,"x",E14/D14*100)</f>
        <v>94.133589017623422</v>
      </c>
      <c r="H14" s="20">
        <f t="shared" ref="H14:H16" si="11">+E14-C14</f>
        <v>-160609510.13999999</v>
      </c>
      <c r="J14" s="39"/>
    </row>
    <row r="15" spans="1:14" ht="12.75" customHeight="1" x14ac:dyDescent="0.25">
      <c r="A15" s="24" t="s">
        <v>169</v>
      </c>
      <c r="B15" s="25" t="s">
        <v>4</v>
      </c>
      <c r="C15" s="26">
        <v>180939089.52000001</v>
      </c>
      <c r="D15" s="26">
        <v>21836392</v>
      </c>
      <c r="E15" s="26">
        <v>20610221.920000002</v>
      </c>
      <c r="F15" s="27">
        <f t="shared" si="9"/>
        <v>11.390696158953459</v>
      </c>
      <c r="G15" s="27">
        <f t="shared" si="10"/>
        <v>94.384740482768407</v>
      </c>
      <c r="H15" s="28">
        <f t="shared" si="11"/>
        <v>-160328867.60000002</v>
      </c>
      <c r="J15" s="39"/>
    </row>
    <row r="16" spans="1:14" ht="12.75" customHeight="1" x14ac:dyDescent="0.25">
      <c r="A16" s="24" t="s">
        <v>170</v>
      </c>
      <c r="B16" s="25" t="s">
        <v>5</v>
      </c>
      <c r="C16" s="26">
        <v>427716.67</v>
      </c>
      <c r="D16" s="26">
        <v>214500</v>
      </c>
      <c r="E16" s="26">
        <v>147074.13</v>
      </c>
      <c r="F16" s="27">
        <f t="shared" si="9"/>
        <v>34.385877454811386</v>
      </c>
      <c r="G16" s="27">
        <f t="shared" si="10"/>
        <v>68.566027972027982</v>
      </c>
      <c r="H16" s="28">
        <f t="shared" si="11"/>
        <v>-280642.53999999998</v>
      </c>
      <c r="J16" s="39"/>
    </row>
    <row r="17" spans="1:10" ht="12.75" customHeight="1" x14ac:dyDescent="0.25">
      <c r="A17" s="16" t="s">
        <v>352</v>
      </c>
      <c r="B17" s="17" t="s">
        <v>354</v>
      </c>
      <c r="C17" s="18">
        <v>63363.27</v>
      </c>
      <c r="D17" s="18">
        <v>100000</v>
      </c>
      <c r="E17" s="18">
        <v>54612.5</v>
      </c>
      <c r="F17" s="19">
        <f t="shared" si="0"/>
        <v>86.189522731386816</v>
      </c>
      <c r="G17" s="19">
        <f t="shared" si="1"/>
        <v>54.612499999999997</v>
      </c>
      <c r="H17" s="20">
        <f t="shared" si="2"/>
        <v>-8750.7699999999968</v>
      </c>
      <c r="J17" s="39"/>
    </row>
    <row r="18" spans="1:10" ht="12.75" customHeight="1" x14ac:dyDescent="0.25">
      <c r="A18" s="41" t="s">
        <v>353</v>
      </c>
      <c r="B18" s="17" t="s">
        <v>355</v>
      </c>
      <c r="C18" s="18">
        <v>63363.27</v>
      </c>
      <c r="D18" s="18">
        <v>100000</v>
      </c>
      <c r="E18" s="18">
        <v>54612.5</v>
      </c>
      <c r="F18" s="19">
        <f t="shared" si="0"/>
        <v>86.189522731386816</v>
      </c>
      <c r="G18" s="19">
        <f t="shared" si="1"/>
        <v>54.612499999999997</v>
      </c>
      <c r="H18" s="20">
        <f t="shared" si="2"/>
        <v>-8750.7699999999968</v>
      </c>
      <c r="J18" s="39"/>
    </row>
    <row r="19" spans="1:10" ht="12.75" customHeight="1" x14ac:dyDescent="0.25">
      <c r="A19" s="24" t="s">
        <v>169</v>
      </c>
      <c r="B19" s="25" t="s">
        <v>4</v>
      </c>
      <c r="C19" s="26">
        <v>58664.27</v>
      </c>
      <c r="D19" s="26">
        <v>88720</v>
      </c>
      <c r="E19" s="26">
        <v>54612.5</v>
      </c>
      <c r="F19" s="27">
        <f t="shared" si="0"/>
        <v>93.09329170890561</v>
      </c>
      <c r="G19" s="27">
        <f t="shared" si="1"/>
        <v>61.556018935978365</v>
      </c>
      <c r="H19" s="28">
        <f t="shared" si="2"/>
        <v>-4051.7699999999968</v>
      </c>
      <c r="J19" s="39"/>
    </row>
    <row r="20" spans="1:10" ht="12.75" customHeight="1" x14ac:dyDescent="0.25">
      <c r="A20" s="24" t="s">
        <v>170</v>
      </c>
      <c r="B20" s="25" t="s">
        <v>5</v>
      </c>
      <c r="C20" s="26">
        <v>4699</v>
      </c>
      <c r="D20" s="26">
        <v>11280</v>
      </c>
      <c r="E20" s="26"/>
      <c r="F20" s="27">
        <f t="shared" si="0"/>
        <v>0</v>
      </c>
      <c r="G20" s="27">
        <f t="shared" si="1"/>
        <v>0</v>
      </c>
      <c r="H20" s="28">
        <f t="shared" si="2"/>
        <v>-4699</v>
      </c>
      <c r="J20" s="39"/>
    </row>
    <row r="21" spans="1:10" ht="12.75" customHeight="1" x14ac:dyDescent="0.25">
      <c r="A21" s="16" t="s">
        <v>173</v>
      </c>
      <c r="B21" s="17" t="s">
        <v>356</v>
      </c>
      <c r="C21" s="18">
        <v>31777519.649999999</v>
      </c>
      <c r="D21" s="18">
        <v>35458022</v>
      </c>
      <c r="E21" s="18">
        <v>33010563.109999999</v>
      </c>
      <c r="F21" s="19">
        <f t="shared" si="0"/>
        <v>103.88023821110279</v>
      </c>
      <c r="G21" s="19">
        <f t="shared" si="1"/>
        <v>93.097587648854187</v>
      </c>
      <c r="H21" s="20">
        <f t="shared" si="2"/>
        <v>1233043.4600000009</v>
      </c>
      <c r="J21" s="39"/>
    </row>
    <row r="22" spans="1:10" ht="12.75" customHeight="1" x14ac:dyDescent="0.25">
      <c r="A22" s="22" t="s">
        <v>174</v>
      </c>
      <c r="B22" s="17" t="s">
        <v>8</v>
      </c>
      <c r="C22" s="18">
        <v>31777519.649999999</v>
      </c>
      <c r="D22" s="18">
        <v>35458022</v>
      </c>
      <c r="E22" s="18">
        <v>33010563.109999999</v>
      </c>
      <c r="F22" s="19">
        <f t="shared" si="0"/>
        <v>103.88023821110279</v>
      </c>
      <c r="G22" s="19">
        <f t="shared" si="1"/>
        <v>93.097587648854187</v>
      </c>
      <c r="H22" s="20">
        <f t="shared" si="2"/>
        <v>1233043.4600000009</v>
      </c>
      <c r="J22" s="39"/>
    </row>
    <row r="23" spans="1:10" ht="12.75" customHeight="1" x14ac:dyDescent="0.25">
      <c r="A23" s="24" t="s">
        <v>169</v>
      </c>
      <c r="B23" s="25" t="s">
        <v>4</v>
      </c>
      <c r="C23" s="26">
        <v>30688137.510000002</v>
      </c>
      <c r="D23" s="26">
        <v>34264622</v>
      </c>
      <c r="E23" s="26">
        <v>31868570.84</v>
      </c>
      <c r="F23" s="27">
        <f t="shared" si="0"/>
        <v>103.84654601347295</v>
      </c>
      <c r="G23" s="27">
        <f t="shared" si="1"/>
        <v>93.007215547277895</v>
      </c>
      <c r="H23" s="28">
        <f t="shared" si="2"/>
        <v>1180433.3299999982</v>
      </c>
      <c r="J23" s="39"/>
    </row>
    <row r="24" spans="1:10" ht="12.75" customHeight="1" x14ac:dyDescent="0.25">
      <c r="A24" s="24" t="s">
        <v>170</v>
      </c>
      <c r="B24" s="25" t="s">
        <v>5</v>
      </c>
      <c r="C24" s="26">
        <v>1089382.1399999999</v>
      </c>
      <c r="D24" s="26">
        <v>1193400</v>
      </c>
      <c r="E24" s="26">
        <v>1141992.27</v>
      </c>
      <c r="F24" s="27">
        <f t="shared" si="0"/>
        <v>104.82935492223145</v>
      </c>
      <c r="G24" s="27">
        <f t="shared" si="1"/>
        <v>95.692330316742087</v>
      </c>
      <c r="H24" s="28">
        <f t="shared" si="2"/>
        <v>52610.130000000121</v>
      </c>
      <c r="J24" s="39"/>
    </row>
    <row r="25" spans="1:10" ht="12.75" customHeight="1" x14ac:dyDescent="0.25">
      <c r="A25" s="16" t="s">
        <v>175</v>
      </c>
      <c r="B25" s="17" t="s">
        <v>9</v>
      </c>
      <c r="C25" s="18">
        <v>32407591.32</v>
      </c>
      <c r="D25" s="18">
        <v>33537078</v>
      </c>
      <c r="E25" s="18">
        <v>33261210.800000001</v>
      </c>
      <c r="F25" s="19">
        <f t="shared" si="0"/>
        <v>102.63401087594313</v>
      </c>
      <c r="G25" s="19">
        <f t="shared" si="1"/>
        <v>99.177426250432433</v>
      </c>
      <c r="H25" s="20">
        <f t="shared" si="2"/>
        <v>853619.48000000045</v>
      </c>
      <c r="J25" s="39"/>
    </row>
    <row r="26" spans="1:10" ht="12.75" customHeight="1" x14ac:dyDescent="0.25">
      <c r="A26" s="22" t="s">
        <v>176</v>
      </c>
      <c r="B26" s="17" t="s">
        <v>10</v>
      </c>
      <c r="C26" s="18">
        <v>32407591.32</v>
      </c>
      <c r="D26" s="18">
        <v>33537078</v>
      </c>
      <c r="E26" s="18">
        <v>33261210.800000001</v>
      </c>
      <c r="F26" s="19">
        <f t="shared" si="0"/>
        <v>102.63401087594313</v>
      </c>
      <c r="G26" s="19">
        <f t="shared" si="1"/>
        <v>99.177426250432433</v>
      </c>
      <c r="H26" s="20">
        <f t="shared" si="2"/>
        <v>853619.48000000045</v>
      </c>
      <c r="J26" s="39"/>
    </row>
    <row r="27" spans="1:10" ht="12.75" customHeight="1" x14ac:dyDescent="0.25">
      <c r="A27" s="24" t="s">
        <v>169</v>
      </c>
      <c r="B27" s="25" t="s">
        <v>4</v>
      </c>
      <c r="C27" s="26">
        <v>32179830.989999998</v>
      </c>
      <c r="D27" s="26">
        <v>33367360</v>
      </c>
      <c r="E27" s="26">
        <v>33116456.16</v>
      </c>
      <c r="F27" s="27">
        <f t="shared" si="0"/>
        <v>102.91059692106855</v>
      </c>
      <c r="G27" s="27">
        <f t="shared" si="1"/>
        <v>99.248056064369493</v>
      </c>
      <c r="H27" s="28">
        <f t="shared" si="2"/>
        <v>936625.17000000179</v>
      </c>
      <c r="J27" s="39"/>
    </row>
    <row r="28" spans="1:10" ht="12.75" customHeight="1" x14ac:dyDescent="0.25">
      <c r="A28" s="24" t="s">
        <v>170</v>
      </c>
      <c r="B28" s="25" t="s">
        <v>5</v>
      </c>
      <c r="C28" s="26">
        <v>227760.33</v>
      </c>
      <c r="D28" s="26">
        <v>169718</v>
      </c>
      <c r="E28" s="26">
        <v>144754.64000000001</v>
      </c>
      <c r="F28" s="27">
        <f t="shared" si="0"/>
        <v>63.55568592651759</v>
      </c>
      <c r="G28" s="27">
        <f t="shared" si="1"/>
        <v>85.291271403151114</v>
      </c>
      <c r="H28" s="28">
        <f t="shared" si="2"/>
        <v>-83005.689999999973</v>
      </c>
      <c r="J28" s="39"/>
    </row>
    <row r="29" spans="1:10" ht="12.75" customHeight="1" x14ac:dyDescent="0.25">
      <c r="A29" s="16" t="s">
        <v>177</v>
      </c>
      <c r="B29" s="17" t="s">
        <v>11</v>
      </c>
      <c r="C29" s="18">
        <v>13630936.470000001</v>
      </c>
      <c r="D29" s="18">
        <v>13866662</v>
      </c>
      <c r="E29" s="18">
        <v>13854112.66</v>
      </c>
      <c r="F29" s="19">
        <f t="shared" si="0"/>
        <v>101.63727701681526</v>
      </c>
      <c r="G29" s="19">
        <f t="shared" si="1"/>
        <v>99.90949992146632</v>
      </c>
      <c r="H29" s="20">
        <f t="shared" si="2"/>
        <v>223176.18999999948</v>
      </c>
      <c r="J29" s="39"/>
    </row>
    <row r="30" spans="1:10" ht="12.75" customHeight="1" x14ac:dyDescent="0.25">
      <c r="A30" s="22" t="s">
        <v>178</v>
      </c>
      <c r="B30" s="17" t="s">
        <v>12</v>
      </c>
      <c r="C30" s="18">
        <v>13630936.470000001</v>
      </c>
      <c r="D30" s="18">
        <v>13866662</v>
      </c>
      <c r="E30" s="18">
        <v>13854112.66</v>
      </c>
      <c r="F30" s="19">
        <f t="shared" si="0"/>
        <v>101.63727701681526</v>
      </c>
      <c r="G30" s="19">
        <f t="shared" si="1"/>
        <v>99.90949992146632</v>
      </c>
      <c r="H30" s="20">
        <f t="shared" si="2"/>
        <v>223176.18999999948</v>
      </c>
      <c r="J30" s="39"/>
    </row>
    <row r="31" spans="1:10" ht="12.75" customHeight="1" x14ac:dyDescent="0.25">
      <c r="A31" s="24" t="s">
        <v>169</v>
      </c>
      <c r="B31" s="25" t="s">
        <v>4</v>
      </c>
      <c r="C31" s="26">
        <v>13223016.76</v>
      </c>
      <c r="D31" s="26">
        <v>13535928</v>
      </c>
      <c r="E31" s="26">
        <v>13523380.720000001</v>
      </c>
      <c r="F31" s="27">
        <f t="shared" si="0"/>
        <v>102.27152370333985</v>
      </c>
      <c r="G31" s="27">
        <f t="shared" si="1"/>
        <v>99.907303880458002</v>
      </c>
      <c r="H31" s="28">
        <f t="shared" si="2"/>
        <v>300363.96000000089</v>
      </c>
      <c r="J31" s="39"/>
    </row>
    <row r="32" spans="1:10" ht="12.75" customHeight="1" x14ac:dyDescent="0.25">
      <c r="A32" s="24" t="s">
        <v>170</v>
      </c>
      <c r="B32" s="25" t="s">
        <v>5</v>
      </c>
      <c r="C32" s="26">
        <v>407919.71</v>
      </c>
      <c r="D32" s="26">
        <v>330734</v>
      </c>
      <c r="E32" s="26">
        <v>330731.94</v>
      </c>
      <c r="F32" s="27">
        <f t="shared" si="0"/>
        <v>81.077705218019489</v>
      </c>
      <c r="G32" s="27">
        <f t="shared" si="1"/>
        <v>99.99937714296081</v>
      </c>
      <c r="H32" s="28">
        <f t="shared" si="2"/>
        <v>-77187.770000000019</v>
      </c>
      <c r="J32" s="39"/>
    </row>
    <row r="33" spans="1:10" ht="12.75" customHeight="1" x14ac:dyDescent="0.25">
      <c r="A33" s="16" t="s">
        <v>179</v>
      </c>
      <c r="B33" s="17" t="s">
        <v>13</v>
      </c>
      <c r="C33" s="18">
        <v>375903155.32999998</v>
      </c>
      <c r="D33" s="18">
        <v>555384008</v>
      </c>
      <c r="E33" s="18">
        <v>505117800.13</v>
      </c>
      <c r="F33" s="19">
        <f t="shared" si="0"/>
        <v>134.37445069769745</v>
      </c>
      <c r="G33" s="19">
        <f t="shared" si="1"/>
        <v>90.949287853819513</v>
      </c>
      <c r="H33" s="20">
        <f t="shared" si="2"/>
        <v>129214644.80000001</v>
      </c>
      <c r="J33" s="39"/>
    </row>
    <row r="34" spans="1:10" ht="12.75" customHeight="1" x14ac:dyDescent="0.25">
      <c r="A34" s="22" t="s">
        <v>180</v>
      </c>
      <c r="B34" s="17" t="s">
        <v>14</v>
      </c>
      <c r="C34" s="18">
        <v>18017931.640000001</v>
      </c>
      <c r="D34" s="18">
        <v>19166525</v>
      </c>
      <c r="E34" s="18">
        <v>17882068.73</v>
      </c>
      <c r="F34" s="19">
        <f t="shared" si="0"/>
        <v>99.245957234634062</v>
      </c>
      <c r="G34" s="19">
        <f t="shared" si="1"/>
        <v>93.298439492813642</v>
      </c>
      <c r="H34" s="20">
        <f t="shared" si="2"/>
        <v>-135862.91000000015</v>
      </c>
      <c r="J34" s="39"/>
    </row>
    <row r="35" spans="1:10" ht="12.75" customHeight="1" x14ac:dyDescent="0.25">
      <c r="A35" s="24" t="s">
        <v>169</v>
      </c>
      <c r="B35" s="25" t="s">
        <v>4</v>
      </c>
      <c r="C35" s="26">
        <v>16055027.84</v>
      </c>
      <c r="D35" s="26">
        <v>17946425</v>
      </c>
      <c r="E35" s="26">
        <v>16765094.810000001</v>
      </c>
      <c r="F35" s="27">
        <f t="shared" si="0"/>
        <v>104.42270780889532</v>
      </c>
      <c r="G35" s="27">
        <f t="shared" si="1"/>
        <v>93.417462307952704</v>
      </c>
      <c r="H35" s="28">
        <f t="shared" si="2"/>
        <v>710066.97000000067</v>
      </c>
      <c r="J35" s="39"/>
    </row>
    <row r="36" spans="1:10" ht="12.75" customHeight="1" x14ac:dyDescent="0.25">
      <c r="A36" s="24" t="s">
        <v>170</v>
      </c>
      <c r="B36" s="25" t="s">
        <v>5</v>
      </c>
      <c r="C36" s="26">
        <v>1962903.8</v>
      </c>
      <c r="D36" s="26">
        <v>1220100</v>
      </c>
      <c r="E36" s="26">
        <v>1116973.92</v>
      </c>
      <c r="F36" s="27">
        <f t="shared" si="0"/>
        <v>56.904160051042737</v>
      </c>
      <c r="G36" s="27">
        <f t="shared" si="1"/>
        <v>91.547735431522</v>
      </c>
      <c r="H36" s="28">
        <f t="shared" si="2"/>
        <v>-845929.88000000012</v>
      </c>
      <c r="J36" s="39"/>
    </row>
    <row r="37" spans="1:10" ht="12.75" customHeight="1" x14ac:dyDescent="0.25">
      <c r="A37" s="22" t="s">
        <v>181</v>
      </c>
      <c r="B37" s="17" t="s">
        <v>15</v>
      </c>
      <c r="C37" s="18">
        <v>10128259.859999999</v>
      </c>
      <c r="D37" s="18">
        <v>10834750</v>
      </c>
      <c r="E37" s="18">
        <v>9964503.2400000002</v>
      </c>
      <c r="F37" s="19">
        <f t="shared" si="0"/>
        <v>98.383171223254934</v>
      </c>
      <c r="G37" s="19">
        <f t="shared" si="1"/>
        <v>91.968003322642417</v>
      </c>
      <c r="H37" s="20">
        <f t="shared" si="2"/>
        <v>-163756.61999999918</v>
      </c>
      <c r="J37" s="39"/>
    </row>
    <row r="38" spans="1:10" ht="12.75" customHeight="1" x14ac:dyDescent="0.25">
      <c r="A38" s="24" t="s">
        <v>169</v>
      </c>
      <c r="B38" s="25" t="s">
        <v>4</v>
      </c>
      <c r="C38" s="26">
        <v>10101043.810000001</v>
      </c>
      <c r="D38" s="26">
        <v>10758750</v>
      </c>
      <c r="E38" s="26">
        <v>9916986.1699999999</v>
      </c>
      <c r="F38" s="27">
        <f t="shared" si="0"/>
        <v>98.17783544490932</v>
      </c>
      <c r="G38" s="27">
        <f t="shared" si="1"/>
        <v>92.176007156965255</v>
      </c>
      <c r="H38" s="28">
        <f t="shared" si="2"/>
        <v>-184057.6400000006</v>
      </c>
      <c r="J38" s="39"/>
    </row>
    <row r="39" spans="1:10" ht="12.75" customHeight="1" x14ac:dyDescent="0.25">
      <c r="A39" s="24" t="s">
        <v>170</v>
      </c>
      <c r="B39" s="25" t="s">
        <v>5</v>
      </c>
      <c r="C39" s="26">
        <v>27216.05</v>
      </c>
      <c r="D39" s="26">
        <v>76000</v>
      </c>
      <c r="E39" s="26">
        <v>47517.07</v>
      </c>
      <c r="F39" s="27">
        <f t="shared" si="0"/>
        <v>174.59208812447068</v>
      </c>
      <c r="G39" s="27">
        <f t="shared" si="1"/>
        <v>62.52246052631579</v>
      </c>
      <c r="H39" s="28">
        <f t="shared" si="2"/>
        <v>20301.02</v>
      </c>
      <c r="J39" s="39"/>
    </row>
    <row r="40" spans="1:10" ht="12.75" customHeight="1" x14ac:dyDescent="0.25">
      <c r="A40" s="22" t="s">
        <v>415</v>
      </c>
      <c r="B40" s="17" t="s">
        <v>416</v>
      </c>
      <c r="C40" s="18">
        <v>269744.94</v>
      </c>
      <c r="D40" s="18">
        <v>1046870</v>
      </c>
      <c r="E40" s="18">
        <v>1001036.05</v>
      </c>
      <c r="F40" s="27">
        <f t="shared" ref="F40:F42" si="12">IF(C40=0,"x",E40/C40*100)</f>
        <v>371.10466279738188</v>
      </c>
      <c r="G40" s="27">
        <f t="shared" ref="G40:G42" si="13">IF(D40=0,"x",E40/D40*100)</f>
        <v>95.621810731036334</v>
      </c>
      <c r="H40" s="28">
        <f t="shared" ref="H40:H42" si="14">+E40-C40</f>
        <v>731291.1100000001</v>
      </c>
      <c r="J40" s="39"/>
    </row>
    <row r="41" spans="1:10" ht="12.75" customHeight="1" x14ac:dyDescent="0.25">
      <c r="A41" s="24" t="s">
        <v>169</v>
      </c>
      <c r="B41" s="25" t="s">
        <v>4</v>
      </c>
      <c r="C41" s="26">
        <v>241960.95</v>
      </c>
      <c r="D41" s="26">
        <v>1011370</v>
      </c>
      <c r="E41" s="26">
        <v>965561.74</v>
      </c>
      <c r="F41" s="27">
        <f t="shared" si="12"/>
        <v>399.05684780953288</v>
      </c>
      <c r="G41" s="27">
        <f t="shared" si="13"/>
        <v>95.470672454195793</v>
      </c>
      <c r="H41" s="28">
        <f t="shared" si="14"/>
        <v>723600.79</v>
      </c>
      <c r="J41" s="39"/>
    </row>
    <row r="42" spans="1:10" ht="12.75" customHeight="1" x14ac:dyDescent="0.25">
      <c r="A42" s="24" t="s">
        <v>170</v>
      </c>
      <c r="B42" s="25" t="s">
        <v>332</v>
      </c>
      <c r="C42" s="26">
        <v>27783.99</v>
      </c>
      <c r="D42" s="26">
        <v>35500</v>
      </c>
      <c r="E42" s="26">
        <v>35474.31</v>
      </c>
      <c r="F42" s="27">
        <f t="shared" si="12"/>
        <v>127.67896187696581</v>
      </c>
      <c r="G42" s="27">
        <f t="shared" si="13"/>
        <v>99.927633802816899</v>
      </c>
      <c r="H42" s="28">
        <f t="shared" si="14"/>
        <v>7690.3199999999961</v>
      </c>
      <c r="J42" s="39"/>
    </row>
    <row r="43" spans="1:10" ht="12.75" customHeight="1" x14ac:dyDescent="0.25">
      <c r="A43" s="22" t="s">
        <v>182</v>
      </c>
      <c r="B43" s="17" t="s">
        <v>16</v>
      </c>
      <c r="C43" s="18">
        <v>125482149.18000001</v>
      </c>
      <c r="D43" s="18">
        <v>206332652</v>
      </c>
      <c r="E43" s="18">
        <v>164293592.53999999</v>
      </c>
      <c r="F43" s="19">
        <f t="shared" si="0"/>
        <v>130.92985226474426</v>
      </c>
      <c r="G43" s="19">
        <f t="shared" si="1"/>
        <v>79.625590495487828</v>
      </c>
      <c r="H43" s="20">
        <f t="shared" si="2"/>
        <v>38811443.359999985</v>
      </c>
      <c r="J43" s="39"/>
    </row>
    <row r="44" spans="1:10" ht="12.75" customHeight="1" x14ac:dyDescent="0.25">
      <c r="A44" s="24" t="s">
        <v>169</v>
      </c>
      <c r="B44" s="25" t="s">
        <v>4</v>
      </c>
      <c r="C44" s="26">
        <v>125303354.12</v>
      </c>
      <c r="D44" s="26">
        <v>206187152</v>
      </c>
      <c r="E44" s="26">
        <v>164211049.86000001</v>
      </c>
      <c r="F44" s="27">
        <f t="shared" si="0"/>
        <v>131.05080148352536</v>
      </c>
      <c r="G44" s="27">
        <f t="shared" si="1"/>
        <v>79.641746960062775</v>
      </c>
      <c r="H44" s="28">
        <f t="shared" si="2"/>
        <v>38907695.74000001</v>
      </c>
      <c r="J44" s="39"/>
    </row>
    <row r="45" spans="1:10" ht="12.75" customHeight="1" x14ac:dyDescent="0.25">
      <c r="A45" s="24" t="s">
        <v>170</v>
      </c>
      <c r="B45" s="25" t="s">
        <v>5</v>
      </c>
      <c r="C45" s="26">
        <v>178795.06</v>
      </c>
      <c r="D45" s="26">
        <v>145500</v>
      </c>
      <c r="E45" s="26">
        <v>82542.679999999993</v>
      </c>
      <c r="F45" s="27">
        <f t="shared" si="0"/>
        <v>46.166085349337948</v>
      </c>
      <c r="G45" s="27">
        <f t="shared" si="1"/>
        <v>56.730364261168376</v>
      </c>
      <c r="H45" s="28">
        <f t="shared" si="2"/>
        <v>-96252.38</v>
      </c>
      <c r="J45" s="39"/>
    </row>
    <row r="46" spans="1:10" ht="25.5" x14ac:dyDescent="0.25">
      <c r="A46" s="22" t="s">
        <v>183</v>
      </c>
      <c r="B46" s="17" t="s">
        <v>17</v>
      </c>
      <c r="C46" s="18">
        <v>6274806.6200000001</v>
      </c>
      <c r="D46" s="18">
        <v>9599145</v>
      </c>
      <c r="E46" s="18">
        <v>9437803.0999999996</v>
      </c>
      <c r="F46" s="19">
        <f t="shared" si="0"/>
        <v>150.40787185247152</v>
      </c>
      <c r="G46" s="19">
        <f t="shared" si="1"/>
        <v>98.319205512574285</v>
      </c>
      <c r="H46" s="20">
        <f t="shared" si="2"/>
        <v>3162996.4799999995</v>
      </c>
      <c r="J46" s="39"/>
    </row>
    <row r="47" spans="1:10" ht="12.75" customHeight="1" x14ac:dyDescent="0.25">
      <c r="A47" s="24" t="s">
        <v>169</v>
      </c>
      <c r="B47" s="25" t="s">
        <v>4</v>
      </c>
      <c r="C47" s="26">
        <v>6150919.9800000004</v>
      </c>
      <c r="D47" s="26">
        <v>9576145</v>
      </c>
      <c r="E47" s="26">
        <v>9415954.9800000004</v>
      </c>
      <c r="F47" s="27">
        <f t="shared" si="0"/>
        <v>153.08205944178127</v>
      </c>
      <c r="G47" s="27">
        <f t="shared" si="1"/>
        <v>98.327197217669536</v>
      </c>
      <c r="H47" s="28">
        <f t="shared" si="2"/>
        <v>3265035</v>
      </c>
      <c r="J47" s="39"/>
    </row>
    <row r="48" spans="1:10" ht="12.75" customHeight="1" x14ac:dyDescent="0.25">
      <c r="A48" s="24" t="s">
        <v>170</v>
      </c>
      <c r="B48" s="25" t="s">
        <v>5</v>
      </c>
      <c r="C48" s="26">
        <v>123886.64</v>
      </c>
      <c r="D48" s="26">
        <v>23000</v>
      </c>
      <c r="E48" s="26">
        <v>21848.12</v>
      </c>
      <c r="F48" s="27">
        <f t="shared" si="0"/>
        <v>17.635573940822027</v>
      </c>
      <c r="G48" s="27">
        <f t="shared" si="1"/>
        <v>94.991826086956522</v>
      </c>
      <c r="H48" s="28">
        <f t="shared" si="2"/>
        <v>-102038.52</v>
      </c>
      <c r="J48" s="39"/>
    </row>
    <row r="49" spans="1:10" ht="12.75" customHeight="1" x14ac:dyDescent="0.25">
      <c r="A49" s="22" t="s">
        <v>184</v>
      </c>
      <c r="B49" s="17" t="s">
        <v>18</v>
      </c>
      <c r="C49" s="18">
        <v>45753480.82</v>
      </c>
      <c r="D49" s="18">
        <v>49471830</v>
      </c>
      <c r="E49" s="18">
        <v>49428056.670000002</v>
      </c>
      <c r="F49" s="19">
        <f t="shared" si="0"/>
        <v>108.03124873592951</v>
      </c>
      <c r="G49" s="19">
        <f t="shared" si="1"/>
        <v>99.911518676386152</v>
      </c>
      <c r="H49" s="20">
        <f t="shared" si="2"/>
        <v>3674575.8500000015</v>
      </c>
      <c r="J49" s="39"/>
    </row>
    <row r="50" spans="1:10" ht="12.75" customHeight="1" x14ac:dyDescent="0.25">
      <c r="A50" s="24" t="s">
        <v>169</v>
      </c>
      <c r="B50" s="25" t="s">
        <v>4</v>
      </c>
      <c r="C50" s="26">
        <v>45733305.32</v>
      </c>
      <c r="D50" s="26">
        <v>49436430</v>
      </c>
      <c r="E50" s="26">
        <v>49396933.579999998</v>
      </c>
      <c r="F50" s="27">
        <f t="shared" si="0"/>
        <v>108.01085387195451</v>
      </c>
      <c r="G50" s="27">
        <f t="shared" si="1"/>
        <v>99.920106650095889</v>
      </c>
      <c r="H50" s="28">
        <f t="shared" si="2"/>
        <v>3663628.2599999979</v>
      </c>
      <c r="J50" s="39"/>
    </row>
    <row r="51" spans="1:10" ht="12.75" customHeight="1" x14ac:dyDescent="0.25">
      <c r="A51" s="24" t="s">
        <v>170</v>
      </c>
      <c r="B51" s="25" t="s">
        <v>5</v>
      </c>
      <c r="C51" s="26">
        <v>20175.5</v>
      </c>
      <c r="D51" s="26">
        <v>35400</v>
      </c>
      <c r="E51" s="26">
        <v>31123.09</v>
      </c>
      <c r="F51" s="27">
        <f t="shared" si="0"/>
        <v>154.2618026814701</v>
      </c>
      <c r="G51" s="27">
        <f t="shared" si="1"/>
        <v>87.918333333333337</v>
      </c>
      <c r="H51" s="28">
        <f t="shared" si="2"/>
        <v>10947.59</v>
      </c>
      <c r="J51" s="39"/>
    </row>
    <row r="52" spans="1:10" ht="12.75" customHeight="1" x14ac:dyDescent="0.25">
      <c r="A52" s="22" t="s">
        <v>185</v>
      </c>
      <c r="B52" s="17" t="s">
        <v>19</v>
      </c>
      <c r="C52" s="18">
        <v>5201431.68</v>
      </c>
      <c r="D52" s="18">
        <v>5494025</v>
      </c>
      <c r="E52" s="18">
        <v>5385985.5</v>
      </c>
      <c r="F52" s="19">
        <f t="shared" si="0"/>
        <v>103.54813503962048</v>
      </c>
      <c r="G52" s="19">
        <f t="shared" si="1"/>
        <v>98.03350913037346</v>
      </c>
      <c r="H52" s="20">
        <f t="shared" si="2"/>
        <v>184553.8200000003</v>
      </c>
      <c r="J52" s="39"/>
    </row>
    <row r="53" spans="1:10" ht="12.75" customHeight="1" x14ac:dyDescent="0.25">
      <c r="A53" s="24" t="s">
        <v>169</v>
      </c>
      <c r="B53" s="25" t="s">
        <v>4</v>
      </c>
      <c r="C53" s="26">
        <v>5108974.3899999997</v>
      </c>
      <c r="D53" s="26">
        <v>5412625</v>
      </c>
      <c r="E53" s="26">
        <v>5344454.74</v>
      </c>
      <c r="F53" s="27">
        <f t="shared" si="0"/>
        <v>104.60915111379137</v>
      </c>
      <c r="G53" s="27">
        <f t="shared" si="1"/>
        <v>98.740532366458055</v>
      </c>
      <c r="H53" s="28">
        <f t="shared" si="2"/>
        <v>235480.35000000056</v>
      </c>
      <c r="J53" s="39"/>
    </row>
    <row r="54" spans="1:10" ht="12.75" customHeight="1" x14ac:dyDescent="0.25">
      <c r="A54" s="24" t="s">
        <v>170</v>
      </c>
      <c r="B54" s="25" t="s">
        <v>5</v>
      </c>
      <c r="C54" s="26">
        <v>92457.29</v>
      </c>
      <c r="D54" s="26">
        <v>81400</v>
      </c>
      <c r="E54" s="26">
        <v>41530.76</v>
      </c>
      <c r="F54" s="27">
        <f t="shared" si="0"/>
        <v>44.918859291679439</v>
      </c>
      <c r="G54" s="27">
        <f t="shared" si="1"/>
        <v>51.02058968058968</v>
      </c>
      <c r="H54" s="28">
        <f t="shared" si="2"/>
        <v>-50926.529999999992</v>
      </c>
      <c r="J54" s="39"/>
    </row>
    <row r="55" spans="1:10" ht="25.5" x14ac:dyDescent="0.25">
      <c r="A55" s="22" t="s">
        <v>186</v>
      </c>
      <c r="B55" s="17" t="s">
        <v>20</v>
      </c>
      <c r="C55" s="18">
        <v>37332843.549999997</v>
      </c>
      <c r="D55" s="18">
        <v>39194668</v>
      </c>
      <c r="E55" s="18">
        <v>37652351.590000004</v>
      </c>
      <c r="F55" s="19">
        <f t="shared" si="0"/>
        <v>100.85583633502786</v>
      </c>
      <c r="G55" s="19">
        <f t="shared" si="1"/>
        <v>96.064984119778757</v>
      </c>
      <c r="H55" s="20">
        <f t="shared" si="2"/>
        <v>319508.04000000656</v>
      </c>
      <c r="J55" s="39"/>
    </row>
    <row r="56" spans="1:10" ht="12.75" customHeight="1" x14ac:dyDescent="0.25">
      <c r="A56" s="24" t="s">
        <v>169</v>
      </c>
      <c r="B56" s="25" t="s">
        <v>4</v>
      </c>
      <c r="C56" s="26">
        <v>35541934.630000003</v>
      </c>
      <c r="D56" s="26">
        <v>35644668</v>
      </c>
      <c r="E56" s="26">
        <v>34193454.640000001</v>
      </c>
      <c r="F56" s="27">
        <f t="shared" si="0"/>
        <v>96.205946569768912</v>
      </c>
      <c r="G56" s="27">
        <f t="shared" si="1"/>
        <v>95.928666357616237</v>
      </c>
      <c r="H56" s="28">
        <f t="shared" si="2"/>
        <v>-1348479.9900000021</v>
      </c>
      <c r="J56" s="39"/>
    </row>
    <row r="57" spans="1:10" ht="12.75" customHeight="1" x14ac:dyDescent="0.25">
      <c r="A57" s="24" t="s">
        <v>170</v>
      </c>
      <c r="B57" s="25" t="s">
        <v>5</v>
      </c>
      <c r="C57" s="26">
        <v>1790908.92</v>
      </c>
      <c r="D57" s="26">
        <v>3550000</v>
      </c>
      <c r="E57" s="26">
        <v>3458896.95</v>
      </c>
      <c r="F57" s="27">
        <f t="shared" si="0"/>
        <v>193.13639635007235</v>
      </c>
      <c r="G57" s="27">
        <f t="shared" si="1"/>
        <v>97.433716901408445</v>
      </c>
      <c r="H57" s="28">
        <f t="shared" si="2"/>
        <v>1667988.0300000003</v>
      </c>
      <c r="J57" s="39"/>
    </row>
    <row r="58" spans="1:10" ht="12.75" customHeight="1" x14ac:dyDescent="0.25">
      <c r="A58" s="22" t="s">
        <v>187</v>
      </c>
      <c r="B58" s="17" t="s">
        <v>21</v>
      </c>
      <c r="C58" s="18">
        <v>1979956.01</v>
      </c>
      <c r="D58" s="18">
        <v>1918305</v>
      </c>
      <c r="E58" s="18">
        <v>1776921.38</v>
      </c>
      <c r="F58" s="19">
        <f t="shared" si="0"/>
        <v>89.745497931542417</v>
      </c>
      <c r="G58" s="19">
        <f t="shared" si="1"/>
        <v>92.62976325453981</v>
      </c>
      <c r="H58" s="20">
        <f t="shared" si="2"/>
        <v>-203034.63000000012</v>
      </c>
      <c r="J58" s="39"/>
    </row>
    <row r="59" spans="1:10" ht="12.75" customHeight="1" x14ac:dyDescent="0.25">
      <c r="A59" s="24" t="s">
        <v>169</v>
      </c>
      <c r="B59" s="25" t="s">
        <v>4</v>
      </c>
      <c r="C59" s="26">
        <v>1964443.25</v>
      </c>
      <c r="D59" s="26">
        <v>1902805</v>
      </c>
      <c r="E59" s="26">
        <v>1767894.52</v>
      </c>
      <c r="F59" s="27">
        <f t="shared" si="0"/>
        <v>89.994685262605572</v>
      </c>
      <c r="G59" s="27">
        <f t="shared" si="1"/>
        <v>92.909915624564789</v>
      </c>
      <c r="H59" s="28">
        <f t="shared" si="2"/>
        <v>-196548.72999999998</v>
      </c>
      <c r="J59" s="39"/>
    </row>
    <row r="60" spans="1:10" ht="12.75" customHeight="1" x14ac:dyDescent="0.25">
      <c r="A60" s="24" t="s">
        <v>170</v>
      </c>
      <c r="B60" s="25" t="s">
        <v>5</v>
      </c>
      <c r="C60" s="26">
        <v>15512.76</v>
      </c>
      <c r="D60" s="26">
        <v>15500</v>
      </c>
      <c r="E60" s="26">
        <v>9026.86</v>
      </c>
      <c r="F60" s="27">
        <f t="shared" si="0"/>
        <v>58.189903021770476</v>
      </c>
      <c r="G60" s="27">
        <f t="shared" si="1"/>
        <v>58.237806451612904</v>
      </c>
      <c r="H60" s="28">
        <f t="shared" si="2"/>
        <v>-6485.9</v>
      </c>
      <c r="J60" s="39"/>
    </row>
    <row r="61" spans="1:10" ht="12.75" customHeight="1" x14ac:dyDescent="0.25">
      <c r="A61" s="22" t="s">
        <v>188</v>
      </c>
      <c r="B61" s="17" t="s">
        <v>22</v>
      </c>
      <c r="C61" s="18">
        <v>2635127.52</v>
      </c>
      <c r="D61" s="18">
        <v>1872085</v>
      </c>
      <c r="E61" s="18">
        <v>1831180.08</v>
      </c>
      <c r="F61" s="19">
        <f t="shared" si="0"/>
        <v>69.491137187926299</v>
      </c>
      <c r="G61" s="19">
        <f t="shared" si="1"/>
        <v>97.815007331397879</v>
      </c>
      <c r="H61" s="20">
        <f t="shared" si="2"/>
        <v>-803947.44</v>
      </c>
      <c r="J61" s="39"/>
    </row>
    <row r="62" spans="1:10" ht="12.75" customHeight="1" x14ac:dyDescent="0.25">
      <c r="A62" s="24" t="s">
        <v>169</v>
      </c>
      <c r="B62" s="25" t="s">
        <v>4</v>
      </c>
      <c r="C62" s="26">
        <v>2403813.46</v>
      </c>
      <c r="D62" s="26">
        <v>1852410</v>
      </c>
      <c r="E62" s="26">
        <v>1811646.78</v>
      </c>
      <c r="F62" s="27">
        <f t="shared" si="0"/>
        <v>75.365531067456459</v>
      </c>
      <c r="G62" s="27">
        <f t="shared" si="1"/>
        <v>97.799449365961095</v>
      </c>
      <c r="H62" s="28">
        <f t="shared" si="2"/>
        <v>-592166.67999999993</v>
      </c>
      <c r="J62" s="39"/>
    </row>
    <row r="63" spans="1:10" ht="12.75" customHeight="1" x14ac:dyDescent="0.25">
      <c r="A63" s="24" t="s">
        <v>170</v>
      </c>
      <c r="B63" s="25" t="s">
        <v>5</v>
      </c>
      <c r="C63" s="26">
        <v>231314.06</v>
      </c>
      <c r="D63" s="26">
        <v>19675</v>
      </c>
      <c r="E63" s="26">
        <v>19533.3</v>
      </c>
      <c r="F63" s="27">
        <f t="shared" si="0"/>
        <v>8.4444931708863695</v>
      </c>
      <c r="G63" s="27">
        <f t="shared" si="1"/>
        <v>99.279796696315117</v>
      </c>
      <c r="H63" s="28">
        <f t="shared" si="2"/>
        <v>-211780.76</v>
      </c>
      <c r="J63" s="39"/>
    </row>
    <row r="64" spans="1:10" ht="12.75" customHeight="1" x14ac:dyDescent="0.25">
      <c r="A64" s="22" t="s">
        <v>189</v>
      </c>
      <c r="B64" s="17" t="s">
        <v>23</v>
      </c>
      <c r="C64" s="18">
        <v>11154594.82</v>
      </c>
      <c r="D64" s="18">
        <v>20248425</v>
      </c>
      <c r="E64" s="18">
        <v>18749537.359999999</v>
      </c>
      <c r="F64" s="19">
        <f t="shared" si="0"/>
        <v>168.08801809979144</v>
      </c>
      <c r="G64" s="19">
        <f t="shared" si="1"/>
        <v>92.597509979171221</v>
      </c>
      <c r="H64" s="20">
        <f t="shared" si="2"/>
        <v>7594942.5399999991</v>
      </c>
      <c r="J64" s="39"/>
    </row>
    <row r="65" spans="1:10" ht="12.75" customHeight="1" x14ac:dyDescent="0.25">
      <c r="A65" s="24" t="s">
        <v>169</v>
      </c>
      <c r="B65" s="25" t="s">
        <v>4</v>
      </c>
      <c r="C65" s="26">
        <v>11053649.039999999</v>
      </c>
      <c r="D65" s="26">
        <v>20151550</v>
      </c>
      <c r="E65" s="26">
        <v>18655142.530000001</v>
      </c>
      <c r="F65" s="27">
        <f t="shared" si="0"/>
        <v>168.76908668343248</v>
      </c>
      <c r="G65" s="27">
        <f t="shared" si="1"/>
        <v>92.574231411479531</v>
      </c>
      <c r="H65" s="28">
        <f t="shared" si="2"/>
        <v>7601493.4900000021</v>
      </c>
      <c r="J65" s="39"/>
    </row>
    <row r="66" spans="1:10" ht="12.75" customHeight="1" x14ac:dyDescent="0.25">
      <c r="A66" s="24" t="s">
        <v>170</v>
      </c>
      <c r="B66" s="25" t="s">
        <v>5</v>
      </c>
      <c r="C66" s="26">
        <v>100945.78</v>
      </c>
      <c r="D66" s="26">
        <v>96875</v>
      </c>
      <c r="E66" s="26">
        <v>94394.83</v>
      </c>
      <c r="F66" s="27">
        <f t="shared" si="0"/>
        <v>93.510427082736896</v>
      </c>
      <c r="G66" s="27">
        <f t="shared" si="1"/>
        <v>97.439824516129036</v>
      </c>
      <c r="H66" s="28">
        <f t="shared" si="2"/>
        <v>-6550.9499999999971</v>
      </c>
      <c r="J66" s="39"/>
    </row>
    <row r="67" spans="1:10" ht="12.75" customHeight="1" x14ac:dyDescent="0.25">
      <c r="A67" s="22" t="s">
        <v>190</v>
      </c>
      <c r="B67" s="17" t="s">
        <v>24</v>
      </c>
      <c r="C67" s="18">
        <v>86552408.379999995</v>
      </c>
      <c r="D67" s="18">
        <v>164077843</v>
      </c>
      <c r="E67" s="18">
        <v>161702960.12</v>
      </c>
      <c r="F67" s="19">
        <f t="shared" si="0"/>
        <v>186.82664428014385</v>
      </c>
      <c r="G67" s="19">
        <f t="shared" si="1"/>
        <v>98.552587700704962</v>
      </c>
      <c r="H67" s="20">
        <f t="shared" si="2"/>
        <v>75150551.74000001</v>
      </c>
      <c r="J67" s="39"/>
    </row>
    <row r="68" spans="1:10" ht="12.75" customHeight="1" x14ac:dyDescent="0.25">
      <c r="A68" s="24" t="s">
        <v>169</v>
      </c>
      <c r="B68" s="25" t="s">
        <v>4</v>
      </c>
      <c r="C68" s="26">
        <v>86414791.069999993</v>
      </c>
      <c r="D68" s="26">
        <v>163539993</v>
      </c>
      <c r="E68" s="26">
        <v>161239255.13</v>
      </c>
      <c r="F68" s="27">
        <f t="shared" si="0"/>
        <v>186.58756577839631</v>
      </c>
      <c r="G68" s="27">
        <f t="shared" si="1"/>
        <v>98.593164994204201</v>
      </c>
      <c r="H68" s="28">
        <f t="shared" si="2"/>
        <v>74824464.060000002</v>
      </c>
      <c r="J68" s="39"/>
    </row>
    <row r="69" spans="1:10" ht="12.75" customHeight="1" x14ac:dyDescent="0.25">
      <c r="A69" s="24" t="s">
        <v>170</v>
      </c>
      <c r="B69" s="25" t="s">
        <v>5</v>
      </c>
      <c r="C69" s="26">
        <v>137617.31</v>
      </c>
      <c r="D69" s="26">
        <v>537850</v>
      </c>
      <c r="E69" s="26">
        <v>463704.99</v>
      </c>
      <c r="F69" s="27">
        <f t="shared" si="0"/>
        <v>336.95251709250817</v>
      </c>
      <c r="G69" s="27">
        <f t="shared" si="1"/>
        <v>86.214556103002693</v>
      </c>
      <c r="H69" s="28">
        <f t="shared" si="2"/>
        <v>326087.67999999999</v>
      </c>
      <c r="J69" s="39"/>
    </row>
    <row r="70" spans="1:10" ht="12.75" customHeight="1" x14ac:dyDescent="0.25">
      <c r="A70" s="22" t="s">
        <v>191</v>
      </c>
      <c r="B70" s="17" t="s">
        <v>25</v>
      </c>
      <c r="C70" s="18">
        <v>23068639.75</v>
      </c>
      <c r="D70" s="18">
        <v>24665285</v>
      </c>
      <c r="E70" s="18">
        <v>24642946.050000001</v>
      </c>
      <c r="F70" s="19">
        <f t="shared" si="0"/>
        <v>106.82444356087359</v>
      </c>
      <c r="G70" s="19">
        <f t="shared" si="1"/>
        <v>99.909431616135805</v>
      </c>
      <c r="H70" s="20">
        <f t="shared" si="2"/>
        <v>1574306.3000000007</v>
      </c>
      <c r="J70" s="39"/>
    </row>
    <row r="71" spans="1:10" ht="12.75" customHeight="1" x14ac:dyDescent="0.25">
      <c r="A71" s="24" t="s">
        <v>169</v>
      </c>
      <c r="B71" s="25" t="s">
        <v>4</v>
      </c>
      <c r="C71" s="26">
        <v>23054418.629999999</v>
      </c>
      <c r="D71" s="26">
        <v>24651785</v>
      </c>
      <c r="E71" s="26">
        <v>24633074.190000001</v>
      </c>
      <c r="F71" s="27">
        <f t="shared" si="0"/>
        <v>106.84751840996654</v>
      </c>
      <c r="G71" s="27">
        <f t="shared" si="1"/>
        <v>99.924099573316909</v>
      </c>
      <c r="H71" s="28">
        <f t="shared" si="2"/>
        <v>1578655.5600000024</v>
      </c>
      <c r="J71" s="39"/>
    </row>
    <row r="72" spans="1:10" ht="12.75" customHeight="1" x14ac:dyDescent="0.25">
      <c r="A72" s="24" t="s">
        <v>170</v>
      </c>
      <c r="B72" s="25" t="s">
        <v>5</v>
      </c>
      <c r="C72" s="26">
        <v>14221.12</v>
      </c>
      <c r="D72" s="26">
        <v>13500</v>
      </c>
      <c r="E72" s="26">
        <v>9871.86</v>
      </c>
      <c r="F72" s="27">
        <f t="shared" ref="F72:F120" si="15">IF(C72=0,"x",E72/C72*100)</f>
        <v>69.416895434396167</v>
      </c>
      <c r="G72" s="27">
        <f t="shared" ref="G72:G120" si="16">IF(D72=0,"x",E72/D72*100)</f>
        <v>73.12488888888889</v>
      </c>
      <c r="H72" s="28">
        <f t="shared" si="2"/>
        <v>-4349.26</v>
      </c>
      <c r="J72" s="39"/>
    </row>
    <row r="73" spans="1:10" ht="12.75" customHeight="1" x14ac:dyDescent="0.25">
      <c r="A73" s="22" t="s">
        <v>192</v>
      </c>
      <c r="B73" s="17" t="s">
        <v>26</v>
      </c>
      <c r="C73" s="18">
        <v>2051780.56</v>
      </c>
      <c r="D73" s="18">
        <v>1461600</v>
      </c>
      <c r="E73" s="18">
        <v>1368857.72</v>
      </c>
      <c r="F73" s="19">
        <f t="shared" si="15"/>
        <v>66.715600424637998</v>
      </c>
      <c r="G73" s="19">
        <f t="shared" si="16"/>
        <v>93.654742747673779</v>
      </c>
      <c r="H73" s="20">
        <f t="shared" ref="H73:H124" si="17">+E73-C73</f>
        <v>-682922.84000000008</v>
      </c>
      <c r="J73" s="39"/>
    </row>
    <row r="74" spans="1:10" ht="12.75" customHeight="1" x14ac:dyDescent="0.25">
      <c r="A74" s="24" t="s">
        <v>169</v>
      </c>
      <c r="B74" s="25" t="s">
        <v>4</v>
      </c>
      <c r="C74" s="26">
        <v>2025019.43</v>
      </c>
      <c r="D74" s="26">
        <v>1436075</v>
      </c>
      <c r="E74" s="26">
        <v>1345443.88</v>
      </c>
      <c r="F74" s="27">
        <f t="shared" si="15"/>
        <v>66.441035580582053</v>
      </c>
      <c r="G74" s="27">
        <f t="shared" si="16"/>
        <v>93.688970283585462</v>
      </c>
      <c r="H74" s="28">
        <f t="shared" si="17"/>
        <v>-679575.55</v>
      </c>
      <c r="J74" s="39"/>
    </row>
    <row r="75" spans="1:10" ht="12.75" customHeight="1" x14ac:dyDescent="0.25">
      <c r="A75" s="24" t="s">
        <v>170</v>
      </c>
      <c r="B75" s="25" t="s">
        <v>5</v>
      </c>
      <c r="C75" s="26">
        <v>26761.13</v>
      </c>
      <c r="D75" s="26">
        <v>25525</v>
      </c>
      <c r="E75" s="26">
        <v>23413.84</v>
      </c>
      <c r="F75" s="27">
        <f t="shared" si="15"/>
        <v>87.491970630537637</v>
      </c>
      <c r="G75" s="27">
        <f t="shared" si="16"/>
        <v>91.729049951028401</v>
      </c>
      <c r="H75" s="28">
        <f t="shared" si="17"/>
        <v>-3347.2900000000009</v>
      </c>
      <c r="J75" s="39"/>
    </row>
    <row r="76" spans="1:10" ht="12.75" customHeight="1" x14ac:dyDescent="0.25">
      <c r="A76" s="16" t="s">
        <v>193</v>
      </c>
      <c r="B76" s="17" t="s">
        <v>27</v>
      </c>
      <c r="C76" s="18">
        <v>15954403493.9</v>
      </c>
      <c r="D76" s="18">
        <v>17721383803</v>
      </c>
      <c r="E76" s="18">
        <v>17409835996.59</v>
      </c>
      <c r="F76" s="19">
        <f t="shared" si="15"/>
        <v>109.12245013263247</v>
      </c>
      <c r="G76" s="19">
        <f t="shared" si="16"/>
        <v>98.241966824524965</v>
      </c>
      <c r="H76" s="20">
        <f t="shared" si="17"/>
        <v>1455432502.6900005</v>
      </c>
      <c r="J76" s="39"/>
    </row>
    <row r="77" spans="1:10" ht="12.75" customHeight="1" x14ac:dyDescent="0.25">
      <c r="A77" s="22" t="s">
        <v>194</v>
      </c>
      <c r="B77" s="17" t="s">
        <v>28</v>
      </c>
      <c r="C77" s="18">
        <v>187355784.62</v>
      </c>
      <c r="D77" s="18">
        <v>187292907</v>
      </c>
      <c r="E77" s="18">
        <v>166142404.43000001</v>
      </c>
      <c r="F77" s="19">
        <f t="shared" si="15"/>
        <v>88.677488537103073</v>
      </c>
      <c r="G77" s="19">
        <f t="shared" si="16"/>
        <v>88.707259175597088</v>
      </c>
      <c r="H77" s="20">
        <f t="shared" si="17"/>
        <v>-21213380.189999998</v>
      </c>
      <c r="J77" s="39"/>
    </row>
    <row r="78" spans="1:10" ht="12.75" customHeight="1" x14ac:dyDescent="0.25">
      <c r="A78" s="24" t="s">
        <v>169</v>
      </c>
      <c r="B78" s="25" t="s">
        <v>4</v>
      </c>
      <c r="C78" s="26">
        <v>159812382.30000001</v>
      </c>
      <c r="D78" s="26">
        <v>173136032</v>
      </c>
      <c r="E78" s="26">
        <v>156218562.25999999</v>
      </c>
      <c r="F78" s="27">
        <f t="shared" si="15"/>
        <v>97.751225538172818</v>
      </c>
      <c r="G78" s="27">
        <f t="shared" si="16"/>
        <v>90.228798971204327</v>
      </c>
      <c r="H78" s="28">
        <f t="shared" si="17"/>
        <v>-3593820.0400000215</v>
      </c>
      <c r="J78" s="39"/>
    </row>
    <row r="79" spans="1:10" ht="12.75" customHeight="1" x14ac:dyDescent="0.25">
      <c r="A79" s="24" t="s">
        <v>170</v>
      </c>
      <c r="B79" s="25" t="s">
        <v>332</v>
      </c>
      <c r="C79" s="26">
        <v>27543402.32</v>
      </c>
      <c r="D79" s="26">
        <v>14156875</v>
      </c>
      <c r="E79" s="26">
        <v>9923842.1699999999</v>
      </c>
      <c r="F79" s="27">
        <f t="shared" si="15"/>
        <v>36.029834131254127</v>
      </c>
      <c r="G79" s="27">
        <f t="shared" si="16"/>
        <v>70.09910146130413</v>
      </c>
      <c r="H79" s="28">
        <f t="shared" si="17"/>
        <v>-17619560.149999999</v>
      </c>
      <c r="J79" s="39"/>
    </row>
    <row r="80" spans="1:10" ht="12.75" customHeight="1" x14ac:dyDescent="0.25">
      <c r="A80" s="22" t="s">
        <v>195</v>
      </c>
      <c r="B80" s="17" t="s">
        <v>29</v>
      </c>
      <c r="C80" s="18">
        <v>14279122548.110001</v>
      </c>
      <c r="D80" s="18">
        <v>15882169145</v>
      </c>
      <c r="E80" s="18">
        <v>15623481101.639999</v>
      </c>
      <c r="F80" s="19">
        <f t="shared" si="15"/>
        <v>109.41485409205301</v>
      </c>
      <c r="G80" s="19">
        <f t="shared" si="16"/>
        <v>98.371204581702614</v>
      </c>
      <c r="H80" s="20">
        <f t="shared" si="17"/>
        <v>1344358553.5299988</v>
      </c>
      <c r="J80" s="39"/>
    </row>
    <row r="81" spans="1:10" ht="12.75" customHeight="1" x14ac:dyDescent="0.25">
      <c r="A81" s="24" t="s">
        <v>169</v>
      </c>
      <c r="B81" s="25" t="s">
        <v>4</v>
      </c>
      <c r="C81" s="26">
        <v>14041818365.4</v>
      </c>
      <c r="D81" s="26">
        <v>15809269145</v>
      </c>
      <c r="E81" s="26">
        <v>15537128518.559999</v>
      </c>
      <c r="F81" s="27">
        <f t="shared" si="15"/>
        <v>110.64897803296292</v>
      </c>
      <c r="G81" s="27">
        <f t="shared" si="16"/>
        <v>98.278600838887797</v>
      </c>
      <c r="H81" s="28">
        <f t="shared" si="17"/>
        <v>1495310153.1599998</v>
      </c>
      <c r="J81" s="39"/>
    </row>
    <row r="82" spans="1:10" ht="12.75" customHeight="1" x14ac:dyDescent="0.25">
      <c r="A82" s="24" t="s">
        <v>170</v>
      </c>
      <c r="B82" s="25" t="s">
        <v>332</v>
      </c>
      <c r="C82" s="26">
        <v>237304182.71000001</v>
      </c>
      <c r="D82" s="26">
        <v>72900000</v>
      </c>
      <c r="E82" s="26">
        <v>86352583.079999998</v>
      </c>
      <c r="F82" s="27">
        <f t="shared" si="15"/>
        <v>36.388984843780882</v>
      </c>
      <c r="G82" s="27">
        <f t="shared" si="16"/>
        <v>118.45347473251029</v>
      </c>
      <c r="H82" s="28">
        <f t="shared" si="17"/>
        <v>-150951599.63</v>
      </c>
      <c r="J82" s="39"/>
    </row>
    <row r="83" spans="1:10" ht="12.75" customHeight="1" x14ac:dyDescent="0.25">
      <c r="A83" s="22" t="s">
        <v>196</v>
      </c>
      <c r="B83" s="17" t="s">
        <v>30</v>
      </c>
      <c r="C83" s="18">
        <v>575190718.10000002</v>
      </c>
      <c r="D83" s="18">
        <v>632173129</v>
      </c>
      <c r="E83" s="18">
        <v>619410592.30999994</v>
      </c>
      <c r="F83" s="19">
        <f t="shared" si="15"/>
        <v>107.68786296762043</v>
      </c>
      <c r="G83" s="19">
        <f t="shared" si="16"/>
        <v>97.981164319624213</v>
      </c>
      <c r="H83" s="20">
        <f t="shared" si="17"/>
        <v>44219874.209999919</v>
      </c>
      <c r="J83" s="39"/>
    </row>
    <row r="84" spans="1:10" ht="12.75" customHeight="1" x14ac:dyDescent="0.25">
      <c r="A84" s="24" t="s">
        <v>169</v>
      </c>
      <c r="B84" s="25" t="s">
        <v>4</v>
      </c>
      <c r="C84" s="26">
        <v>568590239.54999995</v>
      </c>
      <c r="D84" s="26">
        <v>603264946</v>
      </c>
      <c r="E84" s="26">
        <v>593651399.75</v>
      </c>
      <c r="F84" s="27">
        <f t="shared" si="15"/>
        <v>104.40759592001336</v>
      </c>
      <c r="G84" s="27">
        <f t="shared" si="16"/>
        <v>98.406413912536522</v>
      </c>
      <c r="H84" s="28">
        <f t="shared" si="17"/>
        <v>25061160.200000048</v>
      </c>
      <c r="J84" s="39"/>
    </row>
    <row r="85" spans="1:10" ht="12.75" customHeight="1" x14ac:dyDescent="0.25">
      <c r="A85" s="24" t="s">
        <v>170</v>
      </c>
      <c r="B85" s="25" t="s">
        <v>332</v>
      </c>
      <c r="C85" s="26">
        <v>6600478.5499999998</v>
      </c>
      <c r="D85" s="26">
        <v>28908183</v>
      </c>
      <c r="E85" s="26">
        <v>25759192.559999999</v>
      </c>
      <c r="F85" s="27">
        <f t="shared" si="15"/>
        <v>390.26249937589751</v>
      </c>
      <c r="G85" s="27">
        <f t="shared" si="16"/>
        <v>89.106923669329191</v>
      </c>
      <c r="H85" s="28">
        <f t="shared" si="17"/>
        <v>19158714.009999998</v>
      </c>
      <c r="J85" s="39"/>
    </row>
    <row r="86" spans="1:10" ht="12.75" customHeight="1" x14ac:dyDescent="0.25">
      <c r="A86" s="22" t="s">
        <v>197</v>
      </c>
      <c r="B86" s="17" t="s">
        <v>31</v>
      </c>
      <c r="C86" s="18">
        <v>894371432.45000005</v>
      </c>
      <c r="D86" s="18">
        <v>996953009</v>
      </c>
      <c r="E86" s="18">
        <v>980009140.95000005</v>
      </c>
      <c r="F86" s="19">
        <f t="shared" si="15"/>
        <v>109.57518379868283</v>
      </c>
      <c r="G86" s="19">
        <f t="shared" si="16"/>
        <v>98.300434634627806</v>
      </c>
      <c r="H86" s="20">
        <f t="shared" si="17"/>
        <v>85637708.5</v>
      </c>
      <c r="J86" s="39"/>
    </row>
    <row r="87" spans="1:10" ht="12.75" customHeight="1" x14ac:dyDescent="0.25">
      <c r="A87" s="24" t="s">
        <v>169</v>
      </c>
      <c r="B87" s="25" t="s">
        <v>4</v>
      </c>
      <c r="C87" s="26">
        <v>848327710.63999999</v>
      </c>
      <c r="D87" s="26">
        <v>928374259</v>
      </c>
      <c r="E87" s="26">
        <v>921333079.22000003</v>
      </c>
      <c r="F87" s="27">
        <f t="shared" si="15"/>
        <v>108.60579793213674</v>
      </c>
      <c r="G87" s="27">
        <f t="shared" si="16"/>
        <v>99.241558055736661</v>
      </c>
      <c r="H87" s="28">
        <f t="shared" si="17"/>
        <v>73005368.580000043</v>
      </c>
      <c r="J87" s="39"/>
    </row>
    <row r="88" spans="1:10" ht="12.75" customHeight="1" x14ac:dyDescent="0.25">
      <c r="A88" s="24" t="s">
        <v>170</v>
      </c>
      <c r="B88" s="25" t="s">
        <v>332</v>
      </c>
      <c r="C88" s="26">
        <v>46043721.810000002</v>
      </c>
      <c r="D88" s="26">
        <v>68578750</v>
      </c>
      <c r="E88" s="26">
        <v>58676061.729999997</v>
      </c>
      <c r="F88" s="27">
        <f t="shared" si="15"/>
        <v>127.4355317585479</v>
      </c>
      <c r="G88" s="27">
        <f t="shared" si="16"/>
        <v>85.56012136412518</v>
      </c>
      <c r="H88" s="28">
        <f t="shared" si="17"/>
        <v>12632339.919999994</v>
      </c>
      <c r="J88" s="39"/>
    </row>
    <row r="89" spans="1:10" ht="12.75" customHeight="1" x14ac:dyDescent="0.25">
      <c r="A89" s="22" t="s">
        <v>198</v>
      </c>
      <c r="B89" s="17" t="s">
        <v>392</v>
      </c>
      <c r="C89" s="18">
        <v>18043380.960000001</v>
      </c>
      <c r="D89" s="18">
        <v>22295613</v>
      </c>
      <c r="E89" s="18">
        <v>20405040.300000001</v>
      </c>
      <c r="F89" s="19">
        <f t="shared" si="15"/>
        <v>113.08878499675595</v>
      </c>
      <c r="G89" s="19">
        <f t="shared" si="16"/>
        <v>91.520427359409226</v>
      </c>
      <c r="H89" s="20">
        <f t="shared" si="17"/>
        <v>2361659.34</v>
      </c>
      <c r="J89" s="39"/>
    </row>
    <row r="90" spans="1:10" ht="12.75" customHeight="1" x14ac:dyDescent="0.25">
      <c r="A90" s="24" t="s">
        <v>169</v>
      </c>
      <c r="B90" s="25" t="s">
        <v>4</v>
      </c>
      <c r="C90" s="26">
        <v>17929366.329999998</v>
      </c>
      <c r="D90" s="26">
        <v>22036303</v>
      </c>
      <c r="E90" s="26">
        <v>20169178.920000002</v>
      </c>
      <c r="F90" s="27">
        <f t="shared" si="15"/>
        <v>112.49242471136461</v>
      </c>
      <c r="G90" s="27">
        <f t="shared" si="16"/>
        <v>91.527053880135895</v>
      </c>
      <c r="H90" s="28">
        <f t="shared" si="17"/>
        <v>2239812.5900000036</v>
      </c>
      <c r="J90" s="39"/>
    </row>
    <row r="91" spans="1:10" ht="12.75" customHeight="1" x14ac:dyDescent="0.25">
      <c r="A91" s="24" t="s">
        <v>170</v>
      </c>
      <c r="B91" s="25" t="s">
        <v>332</v>
      </c>
      <c r="C91" s="26">
        <v>114014.63</v>
      </c>
      <c r="D91" s="26">
        <v>259310</v>
      </c>
      <c r="E91" s="26">
        <v>235861.38</v>
      </c>
      <c r="F91" s="27">
        <f t="shared" si="15"/>
        <v>206.86939912886621</v>
      </c>
      <c r="G91" s="27">
        <f t="shared" si="16"/>
        <v>90.957302070880417</v>
      </c>
      <c r="H91" s="28">
        <f t="shared" si="17"/>
        <v>121846.75</v>
      </c>
      <c r="J91" s="39"/>
    </row>
    <row r="92" spans="1:10" ht="12.75" customHeight="1" x14ac:dyDescent="0.25">
      <c r="A92" s="22" t="s">
        <v>329</v>
      </c>
      <c r="B92" s="17" t="s">
        <v>32</v>
      </c>
      <c r="C92" s="18">
        <v>319629.65999999997</v>
      </c>
      <c r="D92" s="18">
        <v>500000</v>
      </c>
      <c r="E92" s="18">
        <v>387716.96</v>
      </c>
      <c r="F92" s="19">
        <f t="shared" si="15"/>
        <v>121.30193424477567</v>
      </c>
      <c r="G92" s="19">
        <f t="shared" si="16"/>
        <v>77.543391999999997</v>
      </c>
      <c r="H92" s="20">
        <f t="shared" si="17"/>
        <v>68087.300000000047</v>
      </c>
      <c r="J92" s="39"/>
    </row>
    <row r="93" spans="1:10" ht="12.75" customHeight="1" x14ac:dyDescent="0.25">
      <c r="A93" s="24" t="s">
        <v>169</v>
      </c>
      <c r="B93" s="25" t="s">
        <v>4</v>
      </c>
      <c r="C93" s="26">
        <v>319629.65999999997</v>
      </c>
      <c r="D93" s="26">
        <v>500000</v>
      </c>
      <c r="E93" s="26">
        <v>387716.96</v>
      </c>
      <c r="F93" s="27">
        <f t="shared" si="15"/>
        <v>121.30193424477567</v>
      </c>
      <c r="G93" s="27">
        <f t="shared" si="16"/>
        <v>77.543391999999997</v>
      </c>
      <c r="H93" s="28">
        <f t="shared" si="17"/>
        <v>68087.300000000047</v>
      </c>
      <c r="J93" s="39"/>
    </row>
    <row r="94" spans="1:10" ht="12.75" customHeight="1" x14ac:dyDescent="0.25">
      <c r="A94" s="16" t="s">
        <v>199</v>
      </c>
      <c r="B94" s="17" t="s">
        <v>33</v>
      </c>
      <c r="C94" s="18">
        <v>325327481</v>
      </c>
      <c r="D94" s="18">
        <v>338047081</v>
      </c>
      <c r="E94" s="18">
        <v>333607450.44999999</v>
      </c>
      <c r="F94" s="19">
        <f t="shared" si="15"/>
        <v>102.54511836029</v>
      </c>
      <c r="G94" s="19">
        <f t="shared" si="16"/>
        <v>98.686682773042492</v>
      </c>
      <c r="H94" s="20">
        <f t="shared" si="17"/>
        <v>8279969.4499999881</v>
      </c>
      <c r="J94" s="39"/>
    </row>
    <row r="95" spans="1:10" ht="12.75" customHeight="1" x14ac:dyDescent="0.25">
      <c r="A95" s="16" t="s">
        <v>200</v>
      </c>
      <c r="B95" s="17" t="s">
        <v>34</v>
      </c>
      <c r="C95" s="18">
        <v>5968819.0700000003</v>
      </c>
      <c r="D95" s="18">
        <v>5676995</v>
      </c>
      <c r="E95" s="18">
        <v>5601357.0899999999</v>
      </c>
      <c r="F95" s="19">
        <f t="shared" si="15"/>
        <v>93.843640162475211</v>
      </c>
      <c r="G95" s="19">
        <f t="shared" si="16"/>
        <v>98.667641771747199</v>
      </c>
      <c r="H95" s="20">
        <f t="shared" si="17"/>
        <v>-367461.98000000045</v>
      </c>
      <c r="J95" s="39"/>
    </row>
    <row r="96" spans="1:10" ht="12.75" customHeight="1" x14ac:dyDescent="0.25">
      <c r="A96" s="22" t="s">
        <v>201</v>
      </c>
      <c r="B96" s="17" t="s">
        <v>393</v>
      </c>
      <c r="C96" s="18">
        <v>5968819.0700000003</v>
      </c>
      <c r="D96" s="18">
        <v>5676995</v>
      </c>
      <c r="E96" s="18">
        <v>5601357.0899999999</v>
      </c>
      <c r="F96" s="19">
        <f t="shared" si="15"/>
        <v>93.843640162475211</v>
      </c>
      <c r="G96" s="19">
        <f t="shared" si="16"/>
        <v>98.667641771747199</v>
      </c>
      <c r="H96" s="20">
        <f t="shared" si="17"/>
        <v>-367461.98000000045</v>
      </c>
      <c r="J96" s="39"/>
    </row>
    <row r="97" spans="1:10" ht="12.75" customHeight="1" x14ac:dyDescent="0.25">
      <c r="A97" s="24" t="s">
        <v>169</v>
      </c>
      <c r="B97" s="25" t="s">
        <v>4</v>
      </c>
      <c r="C97" s="26">
        <v>5865989.9199999999</v>
      </c>
      <c r="D97" s="26">
        <v>5650200</v>
      </c>
      <c r="E97" s="26">
        <v>5575092.5899999999</v>
      </c>
      <c r="F97" s="27">
        <f t="shared" si="15"/>
        <v>95.040950735217081</v>
      </c>
      <c r="G97" s="27">
        <f t="shared" si="16"/>
        <v>98.670712364164089</v>
      </c>
      <c r="H97" s="28">
        <f t="shared" si="17"/>
        <v>-290897.33000000007</v>
      </c>
      <c r="J97" s="39"/>
    </row>
    <row r="98" spans="1:10" ht="12.75" customHeight="1" x14ac:dyDescent="0.25">
      <c r="A98" s="24" t="s">
        <v>170</v>
      </c>
      <c r="B98" s="25" t="s">
        <v>332</v>
      </c>
      <c r="C98" s="26">
        <v>102829.15</v>
      </c>
      <c r="D98" s="26">
        <v>26795</v>
      </c>
      <c r="E98" s="26">
        <v>26264.5</v>
      </c>
      <c r="F98" s="27">
        <f t="shared" si="15"/>
        <v>25.541881849650611</v>
      </c>
      <c r="G98" s="27">
        <f t="shared" si="16"/>
        <v>98.02015301362195</v>
      </c>
      <c r="H98" s="28">
        <f t="shared" si="17"/>
        <v>-76564.649999999994</v>
      </c>
      <c r="J98" s="39"/>
    </row>
    <row r="99" spans="1:10" ht="12.75" customHeight="1" x14ac:dyDescent="0.25">
      <c r="A99" s="16" t="s">
        <v>202</v>
      </c>
      <c r="B99" s="17" t="s">
        <v>35</v>
      </c>
      <c r="C99" s="18">
        <v>4649323996.0200005</v>
      </c>
      <c r="D99" s="18">
        <v>7206229350</v>
      </c>
      <c r="E99" s="18">
        <v>6882432547.0100002</v>
      </c>
      <c r="F99" s="19">
        <f t="shared" si="15"/>
        <v>148.03082239270969</v>
      </c>
      <c r="G99" s="19">
        <f t="shared" si="16"/>
        <v>95.5067097192792</v>
      </c>
      <c r="H99" s="20">
        <f t="shared" si="17"/>
        <v>2233108550.9899998</v>
      </c>
      <c r="J99" s="39"/>
    </row>
    <row r="100" spans="1:10" ht="12.75" customHeight="1" x14ac:dyDescent="0.25">
      <c r="A100" s="22" t="s">
        <v>203</v>
      </c>
      <c r="B100" s="17" t="s">
        <v>36</v>
      </c>
      <c r="C100" s="18">
        <v>4649323996.0200005</v>
      </c>
      <c r="D100" s="18">
        <v>7206229350</v>
      </c>
      <c r="E100" s="18">
        <v>6882432547.0100002</v>
      </c>
      <c r="F100" s="19">
        <f t="shared" si="15"/>
        <v>148.03082239270969</v>
      </c>
      <c r="G100" s="19">
        <f t="shared" si="16"/>
        <v>95.5067097192792</v>
      </c>
      <c r="H100" s="20">
        <f t="shared" si="17"/>
        <v>2233108550.9899998</v>
      </c>
      <c r="J100" s="39"/>
    </row>
    <row r="101" spans="1:10" ht="12.75" customHeight="1" x14ac:dyDescent="0.25">
      <c r="A101" s="24" t="s">
        <v>169</v>
      </c>
      <c r="B101" s="25" t="s">
        <v>4</v>
      </c>
      <c r="C101" s="26">
        <v>3954527596.21</v>
      </c>
      <c r="D101" s="26">
        <v>4341505522</v>
      </c>
      <c r="E101" s="26">
        <v>4220575432.02</v>
      </c>
      <c r="F101" s="27">
        <f t="shared" si="15"/>
        <v>106.72767680430348</v>
      </c>
      <c r="G101" s="27">
        <f t="shared" si="16"/>
        <v>97.214558650974809</v>
      </c>
      <c r="H101" s="28">
        <f t="shared" si="17"/>
        <v>266047835.80999994</v>
      </c>
      <c r="J101" s="39"/>
    </row>
    <row r="102" spans="1:10" ht="12.75" customHeight="1" x14ac:dyDescent="0.25">
      <c r="A102" s="24" t="s">
        <v>170</v>
      </c>
      <c r="B102" s="25" t="s">
        <v>332</v>
      </c>
      <c r="C102" s="26">
        <v>694796399.80999994</v>
      </c>
      <c r="D102" s="26">
        <v>2864723828</v>
      </c>
      <c r="E102" s="26">
        <v>2661857114.9899998</v>
      </c>
      <c r="F102" s="27">
        <f t="shared" si="15"/>
        <v>383.11325673505439</v>
      </c>
      <c r="G102" s="27">
        <f t="shared" si="16"/>
        <v>92.918454790400119</v>
      </c>
      <c r="H102" s="28">
        <f t="shared" si="17"/>
        <v>1967060715.1799998</v>
      </c>
      <c r="J102" s="39"/>
    </row>
    <row r="103" spans="1:10" ht="12.75" customHeight="1" x14ac:dyDescent="0.25">
      <c r="A103" s="16" t="s">
        <v>204</v>
      </c>
      <c r="B103" s="17" t="s">
        <v>394</v>
      </c>
      <c r="C103" s="18">
        <v>76540295.879999995</v>
      </c>
      <c r="D103" s="18">
        <v>80171226</v>
      </c>
      <c r="E103" s="18">
        <v>78652579.430000007</v>
      </c>
      <c r="F103" s="19">
        <f t="shared" si="15"/>
        <v>102.7597013125108</v>
      </c>
      <c r="G103" s="19">
        <f t="shared" si="16"/>
        <v>98.105746106464693</v>
      </c>
      <c r="H103" s="20">
        <f t="shared" si="17"/>
        <v>2112283.5500000119</v>
      </c>
      <c r="J103" s="39"/>
    </row>
    <row r="104" spans="1:10" ht="12.75" customHeight="1" x14ac:dyDescent="0.25">
      <c r="A104" s="22" t="s">
        <v>205</v>
      </c>
      <c r="B104" s="17" t="s">
        <v>395</v>
      </c>
      <c r="C104" s="18">
        <v>69914162.480000004</v>
      </c>
      <c r="D104" s="18">
        <v>71642787</v>
      </c>
      <c r="E104" s="18">
        <v>71100593.730000004</v>
      </c>
      <c r="F104" s="19">
        <f t="shared" si="15"/>
        <v>101.69698271124881</v>
      </c>
      <c r="G104" s="19">
        <f t="shared" si="16"/>
        <v>99.243199081576776</v>
      </c>
      <c r="H104" s="20">
        <f t="shared" si="17"/>
        <v>1186431.25</v>
      </c>
      <c r="J104" s="39"/>
    </row>
    <row r="105" spans="1:10" ht="12.75" customHeight="1" x14ac:dyDescent="0.25">
      <c r="A105" s="24" t="s">
        <v>169</v>
      </c>
      <c r="B105" s="25" t="s">
        <v>4</v>
      </c>
      <c r="C105" s="26">
        <v>69746107.480000004</v>
      </c>
      <c r="D105" s="26">
        <v>71504087</v>
      </c>
      <c r="E105" s="26">
        <v>71019020.170000002</v>
      </c>
      <c r="F105" s="27">
        <f t="shared" si="15"/>
        <v>101.82506628110394</v>
      </c>
      <c r="G105" s="27">
        <f t="shared" si="16"/>
        <v>99.32162362970945</v>
      </c>
      <c r="H105" s="28">
        <f t="shared" si="17"/>
        <v>1272912.6899999976</v>
      </c>
      <c r="J105" s="39"/>
    </row>
    <row r="106" spans="1:10" ht="12.75" customHeight="1" x14ac:dyDescent="0.25">
      <c r="A106" s="24" t="s">
        <v>170</v>
      </c>
      <c r="B106" s="25" t="s">
        <v>332</v>
      </c>
      <c r="C106" s="26">
        <v>168055</v>
      </c>
      <c r="D106" s="26">
        <v>138700</v>
      </c>
      <c r="E106" s="26">
        <v>81573.56</v>
      </c>
      <c r="F106" s="27">
        <f t="shared" si="15"/>
        <v>48.539799470411474</v>
      </c>
      <c r="G106" s="27">
        <f t="shared" si="16"/>
        <v>58.812948810382117</v>
      </c>
      <c r="H106" s="28">
        <f t="shared" si="17"/>
        <v>-86481.44</v>
      </c>
      <c r="J106" s="39"/>
    </row>
    <row r="107" spans="1:10" ht="12.75" customHeight="1" x14ac:dyDescent="0.25">
      <c r="A107" s="22" t="s">
        <v>206</v>
      </c>
      <c r="B107" s="17" t="s">
        <v>37</v>
      </c>
      <c r="C107" s="18">
        <v>6626133.4000000004</v>
      </c>
      <c r="D107" s="18">
        <v>8528439</v>
      </c>
      <c r="E107" s="18">
        <v>7551985.7000000002</v>
      </c>
      <c r="F107" s="19">
        <f t="shared" si="15"/>
        <v>113.97273861102765</v>
      </c>
      <c r="G107" s="19">
        <f t="shared" si="16"/>
        <v>88.550621045656769</v>
      </c>
      <c r="H107" s="20">
        <f t="shared" si="17"/>
        <v>925852.29999999981</v>
      </c>
      <c r="J107" s="39"/>
    </row>
    <row r="108" spans="1:10" ht="12.75" customHeight="1" x14ac:dyDescent="0.25">
      <c r="A108" s="24" t="s">
        <v>169</v>
      </c>
      <c r="B108" s="25" t="s">
        <v>4</v>
      </c>
      <c r="C108" s="26">
        <v>6541845.4000000004</v>
      </c>
      <c r="D108" s="26">
        <v>8484239</v>
      </c>
      <c r="E108" s="26">
        <v>7542868.1299999999</v>
      </c>
      <c r="F108" s="27">
        <f t="shared" si="15"/>
        <v>115.30184021163201</v>
      </c>
      <c r="G108" s="27">
        <f t="shared" si="16"/>
        <v>88.90447487393979</v>
      </c>
      <c r="H108" s="28">
        <f t="shared" si="17"/>
        <v>1001022.7299999995</v>
      </c>
      <c r="J108" s="39"/>
    </row>
    <row r="109" spans="1:10" ht="12.75" customHeight="1" x14ac:dyDescent="0.25">
      <c r="A109" s="24" t="s">
        <v>170</v>
      </c>
      <c r="B109" s="25" t="s">
        <v>332</v>
      </c>
      <c r="C109" s="26">
        <v>84288</v>
      </c>
      <c r="D109" s="26">
        <v>44200</v>
      </c>
      <c r="E109" s="26">
        <v>9117.57</v>
      </c>
      <c r="F109" s="27">
        <f t="shared" si="15"/>
        <v>10.817162585421412</v>
      </c>
      <c r="G109" s="27">
        <f t="shared" si="16"/>
        <v>20.627986425339365</v>
      </c>
      <c r="H109" s="28">
        <f t="shared" si="17"/>
        <v>-75170.429999999993</v>
      </c>
      <c r="J109" s="39"/>
    </row>
    <row r="110" spans="1:10" ht="12.75" customHeight="1" x14ac:dyDescent="0.25">
      <c r="A110" s="16" t="s">
        <v>207</v>
      </c>
      <c r="B110" s="17" t="s">
        <v>396</v>
      </c>
      <c r="C110" s="18">
        <v>197100982.03999999</v>
      </c>
      <c r="D110" s="18">
        <v>293737867</v>
      </c>
      <c r="E110" s="18">
        <v>210637209.34</v>
      </c>
      <c r="F110" s="19">
        <f t="shared" si="15"/>
        <v>106.86766101310086</v>
      </c>
      <c r="G110" s="19">
        <f t="shared" si="16"/>
        <v>71.709245897125001</v>
      </c>
      <c r="H110" s="20">
        <f t="shared" si="17"/>
        <v>13536227.300000012</v>
      </c>
      <c r="J110" s="39"/>
    </row>
    <row r="111" spans="1:10" ht="12.75" customHeight="1" x14ac:dyDescent="0.25">
      <c r="A111" s="22" t="s">
        <v>208</v>
      </c>
      <c r="B111" s="17" t="s">
        <v>397</v>
      </c>
      <c r="C111" s="18">
        <v>197100982.03999999</v>
      </c>
      <c r="D111" s="18">
        <v>293737867</v>
      </c>
      <c r="E111" s="18">
        <v>210637209.34</v>
      </c>
      <c r="F111" s="19">
        <f t="shared" si="15"/>
        <v>106.86766101310086</v>
      </c>
      <c r="G111" s="19">
        <f t="shared" si="16"/>
        <v>71.709245897125001</v>
      </c>
      <c r="H111" s="20">
        <f t="shared" si="17"/>
        <v>13536227.300000012</v>
      </c>
      <c r="J111" s="39"/>
    </row>
    <row r="112" spans="1:10" ht="12.75" customHeight="1" x14ac:dyDescent="0.25">
      <c r="A112" s="24" t="s">
        <v>169</v>
      </c>
      <c r="B112" s="25" t="s">
        <v>4</v>
      </c>
      <c r="C112" s="26">
        <v>144300808.16</v>
      </c>
      <c r="D112" s="26">
        <v>225320668</v>
      </c>
      <c r="E112" s="26">
        <v>162337774.84999999</v>
      </c>
      <c r="F112" s="27">
        <f t="shared" si="15"/>
        <v>112.49956041133235</v>
      </c>
      <c r="G112" s="27">
        <f t="shared" si="16"/>
        <v>72.047440783372778</v>
      </c>
      <c r="H112" s="28">
        <f t="shared" si="17"/>
        <v>18036966.689999998</v>
      </c>
      <c r="J112" s="39"/>
    </row>
    <row r="113" spans="1:10" ht="12.75" customHeight="1" x14ac:dyDescent="0.25">
      <c r="A113" s="24" t="s">
        <v>170</v>
      </c>
      <c r="B113" s="25" t="s">
        <v>332</v>
      </c>
      <c r="C113" s="26">
        <v>52800173.880000003</v>
      </c>
      <c r="D113" s="26">
        <v>68417199</v>
      </c>
      <c r="E113" s="26">
        <v>48299434.490000002</v>
      </c>
      <c r="F113" s="27">
        <f t="shared" si="15"/>
        <v>91.475900438833932</v>
      </c>
      <c r="G113" s="27">
        <f t="shared" si="16"/>
        <v>70.595457276758736</v>
      </c>
      <c r="H113" s="28">
        <f t="shared" si="17"/>
        <v>-4500739.3900000006</v>
      </c>
      <c r="J113" s="39"/>
    </row>
    <row r="114" spans="1:10" ht="12.75" customHeight="1" x14ac:dyDescent="0.25">
      <c r="A114" s="16" t="s">
        <v>209</v>
      </c>
      <c r="B114" s="17" t="s">
        <v>38</v>
      </c>
      <c r="C114" s="18">
        <v>69655213.280000001</v>
      </c>
      <c r="D114" s="18">
        <v>302096114</v>
      </c>
      <c r="E114" s="18">
        <v>101118958.45</v>
      </c>
      <c r="F114" s="19">
        <f t="shared" si="15"/>
        <v>145.17069676252666</v>
      </c>
      <c r="G114" s="19">
        <f t="shared" si="16"/>
        <v>33.472445941492644</v>
      </c>
      <c r="H114" s="20">
        <f t="shared" si="17"/>
        <v>31463745.170000002</v>
      </c>
      <c r="J114" s="39"/>
    </row>
    <row r="115" spans="1:10" ht="12.75" customHeight="1" x14ac:dyDescent="0.25">
      <c r="A115" s="22" t="s">
        <v>210</v>
      </c>
      <c r="B115" s="17" t="s">
        <v>39</v>
      </c>
      <c r="C115" s="18">
        <v>69655213.280000001</v>
      </c>
      <c r="D115" s="18">
        <v>302096114</v>
      </c>
      <c r="E115" s="18">
        <v>101118958.45</v>
      </c>
      <c r="F115" s="19">
        <f t="shared" si="15"/>
        <v>145.17069676252666</v>
      </c>
      <c r="G115" s="19">
        <f t="shared" si="16"/>
        <v>33.472445941492644</v>
      </c>
      <c r="H115" s="20">
        <f t="shared" si="17"/>
        <v>31463745.170000002</v>
      </c>
      <c r="J115" s="39"/>
    </row>
    <row r="116" spans="1:10" ht="12.75" customHeight="1" x14ac:dyDescent="0.25">
      <c r="A116" s="24" t="s">
        <v>169</v>
      </c>
      <c r="B116" s="25" t="s">
        <v>4</v>
      </c>
      <c r="C116" s="26">
        <v>49608346.950000003</v>
      </c>
      <c r="D116" s="26">
        <v>287800513</v>
      </c>
      <c r="E116" s="26">
        <v>87558150.129999995</v>
      </c>
      <c r="F116" s="27">
        <f t="shared" si="15"/>
        <v>176.49882633309554</v>
      </c>
      <c r="G116" s="27">
        <f t="shared" si="16"/>
        <v>30.423208498589439</v>
      </c>
      <c r="H116" s="28">
        <f t="shared" si="17"/>
        <v>37949803.179999992</v>
      </c>
      <c r="J116" s="39"/>
    </row>
    <row r="117" spans="1:10" ht="12.75" customHeight="1" x14ac:dyDescent="0.25">
      <c r="A117" s="24" t="s">
        <v>170</v>
      </c>
      <c r="B117" s="25" t="s">
        <v>332</v>
      </c>
      <c r="C117" s="26">
        <v>20046866.329999998</v>
      </c>
      <c r="D117" s="26">
        <v>14295601</v>
      </c>
      <c r="E117" s="26">
        <v>13560808.32</v>
      </c>
      <c r="F117" s="27">
        <f t="shared" si="15"/>
        <v>67.6455267210833</v>
      </c>
      <c r="G117" s="27">
        <f t="shared" si="16"/>
        <v>94.860008473935437</v>
      </c>
      <c r="H117" s="28">
        <f t="shared" si="17"/>
        <v>-6486058.0099999979</v>
      </c>
      <c r="J117" s="39"/>
    </row>
    <row r="118" spans="1:10" ht="12.75" customHeight="1" x14ac:dyDescent="0.25">
      <c r="A118" s="16" t="s">
        <v>211</v>
      </c>
      <c r="B118" s="17" t="s">
        <v>40</v>
      </c>
      <c r="C118" s="18">
        <v>13618641.92</v>
      </c>
      <c r="D118" s="18">
        <v>0</v>
      </c>
      <c r="E118" s="18"/>
      <c r="F118" s="19">
        <f t="shared" si="15"/>
        <v>0</v>
      </c>
      <c r="G118" s="19" t="str">
        <f t="shared" si="16"/>
        <v>x</v>
      </c>
      <c r="H118" s="20">
        <f t="shared" si="17"/>
        <v>-13618641.92</v>
      </c>
      <c r="J118" s="39"/>
    </row>
    <row r="119" spans="1:10" ht="12.75" customHeight="1" x14ac:dyDescent="0.25">
      <c r="A119" s="22" t="s">
        <v>212</v>
      </c>
      <c r="B119" s="17" t="s">
        <v>41</v>
      </c>
      <c r="C119" s="18">
        <v>13618641.92</v>
      </c>
      <c r="D119" s="18">
        <v>0</v>
      </c>
      <c r="E119" s="18"/>
      <c r="F119" s="19">
        <f t="shared" si="15"/>
        <v>0</v>
      </c>
      <c r="G119" s="19" t="str">
        <f t="shared" si="16"/>
        <v>x</v>
      </c>
      <c r="H119" s="20">
        <f t="shared" si="17"/>
        <v>-13618641.92</v>
      </c>
      <c r="J119" s="39"/>
    </row>
    <row r="120" spans="1:10" ht="12.75" customHeight="1" x14ac:dyDescent="0.25">
      <c r="A120" s="24" t="s">
        <v>169</v>
      </c>
      <c r="B120" s="25" t="s">
        <v>4</v>
      </c>
      <c r="C120" s="26">
        <v>13518746.23</v>
      </c>
      <c r="D120" s="26">
        <v>0</v>
      </c>
      <c r="E120" s="26"/>
      <c r="F120" s="27">
        <f t="shared" si="15"/>
        <v>0</v>
      </c>
      <c r="G120" s="27" t="str">
        <f t="shared" si="16"/>
        <v>x</v>
      </c>
      <c r="H120" s="28">
        <f t="shared" si="17"/>
        <v>-13518746.23</v>
      </c>
      <c r="J120" s="39"/>
    </row>
    <row r="121" spans="1:10" ht="12.75" customHeight="1" x14ac:dyDescent="0.25">
      <c r="A121" s="24" t="s">
        <v>170</v>
      </c>
      <c r="B121" s="25" t="s">
        <v>332</v>
      </c>
      <c r="C121" s="26">
        <v>99895.69</v>
      </c>
      <c r="D121" s="26">
        <v>0</v>
      </c>
      <c r="E121" s="26"/>
      <c r="F121" s="27">
        <f t="shared" ref="F121" si="18">IF(C121=0,"x",E121/C121*100)</f>
        <v>0</v>
      </c>
      <c r="G121" s="27" t="str">
        <f t="shared" ref="G121" si="19">IF(D121=0,"x",E121/D121*100)</f>
        <v>x</v>
      </c>
      <c r="H121" s="28">
        <f t="shared" ref="H121" si="20">+E121-C121</f>
        <v>-99895.69</v>
      </c>
      <c r="J121" s="39"/>
    </row>
    <row r="122" spans="1:10" ht="12.75" customHeight="1" x14ac:dyDescent="0.25">
      <c r="A122" s="16" t="s">
        <v>357</v>
      </c>
      <c r="B122" s="17" t="s">
        <v>358</v>
      </c>
      <c r="C122" s="18">
        <v>1825606435.6400001</v>
      </c>
      <c r="D122" s="18">
        <v>2025319551</v>
      </c>
      <c r="E122" s="18">
        <v>1963853710.22</v>
      </c>
      <c r="F122" s="27">
        <f t="shared" ref="F122:F151" si="21">IF(C122=0,"x",E122/C122*100)</f>
        <v>107.57267677639047</v>
      </c>
      <c r="G122" s="27">
        <f t="shared" ref="G122:G151" si="22">IF(D122=0,"x",E122/D122*100)</f>
        <v>96.965128749700199</v>
      </c>
      <c r="H122" s="28">
        <f t="shared" si="17"/>
        <v>138247274.57999992</v>
      </c>
      <c r="J122" s="39"/>
    </row>
    <row r="123" spans="1:10" ht="12.75" customHeight="1" x14ac:dyDescent="0.25">
      <c r="A123" s="22" t="s">
        <v>359</v>
      </c>
      <c r="B123" s="17" t="s">
        <v>360</v>
      </c>
      <c r="C123" s="18">
        <v>1825606435.6400001</v>
      </c>
      <c r="D123" s="18">
        <v>2025319551</v>
      </c>
      <c r="E123" s="18">
        <v>1963853710.22</v>
      </c>
      <c r="F123" s="27">
        <f t="shared" si="21"/>
        <v>107.57267677639047</v>
      </c>
      <c r="G123" s="27">
        <f t="shared" si="22"/>
        <v>96.965128749700199</v>
      </c>
      <c r="H123" s="28">
        <f t="shared" si="17"/>
        <v>138247274.57999992</v>
      </c>
      <c r="J123" s="39"/>
    </row>
    <row r="124" spans="1:10" ht="12.75" customHeight="1" x14ac:dyDescent="0.25">
      <c r="A124" s="24" t="s">
        <v>169</v>
      </c>
      <c r="B124" s="25" t="s">
        <v>4</v>
      </c>
      <c r="C124" s="26">
        <v>1825601119.3900001</v>
      </c>
      <c r="D124" s="26">
        <v>2025120051</v>
      </c>
      <c r="E124" s="26">
        <v>1963698113.8299999</v>
      </c>
      <c r="F124" s="27">
        <f t="shared" si="21"/>
        <v>107.56446701161879</v>
      </c>
      <c r="G124" s="27">
        <f t="shared" si="22"/>
        <v>96.966997727385589</v>
      </c>
      <c r="H124" s="28">
        <f t="shared" si="17"/>
        <v>138096994.43999982</v>
      </c>
      <c r="J124" s="39"/>
    </row>
    <row r="125" spans="1:10" ht="12.75" customHeight="1" x14ac:dyDescent="0.25">
      <c r="A125" s="24" t="s">
        <v>170</v>
      </c>
      <c r="B125" s="25" t="s">
        <v>332</v>
      </c>
      <c r="C125" s="26">
        <v>5316.25</v>
      </c>
      <c r="D125" s="26">
        <v>199500</v>
      </c>
      <c r="E125" s="26">
        <v>155596.39000000001</v>
      </c>
      <c r="F125" s="27">
        <f t="shared" ref="F125:F126" si="23">IF(C125=0,"x",E125/C125*100)</f>
        <v>2926.8072419468613</v>
      </c>
      <c r="G125" s="27">
        <f t="shared" ref="G125:G126" si="24">IF(D125=0,"x",E125/D125*100)</f>
        <v>77.993177944862154</v>
      </c>
      <c r="H125" s="28">
        <f t="shared" ref="H125:H126" si="25">+E125-C125</f>
        <v>150280.14000000001</v>
      </c>
      <c r="J125" s="39"/>
    </row>
    <row r="126" spans="1:10" ht="12.75" customHeight="1" x14ac:dyDescent="0.25">
      <c r="A126" s="16" t="s">
        <v>348</v>
      </c>
      <c r="B126" s="17" t="s">
        <v>349</v>
      </c>
      <c r="C126" s="18">
        <v>311972933.35000002</v>
      </c>
      <c r="D126" s="18">
        <v>402271164</v>
      </c>
      <c r="E126" s="18">
        <v>398769999.27999997</v>
      </c>
      <c r="F126" s="27">
        <f t="shared" si="23"/>
        <v>127.82198602871198</v>
      </c>
      <c r="G126" s="27">
        <f t="shared" si="24"/>
        <v>99.129650585643262</v>
      </c>
      <c r="H126" s="28">
        <f t="shared" si="25"/>
        <v>86797065.929999948</v>
      </c>
      <c r="J126" s="39"/>
    </row>
    <row r="127" spans="1:10" ht="12.75" customHeight="1" x14ac:dyDescent="0.25">
      <c r="A127" s="22" t="s">
        <v>350</v>
      </c>
      <c r="B127" s="17" t="s">
        <v>44</v>
      </c>
      <c r="C127" s="18">
        <v>311972933.35000002</v>
      </c>
      <c r="D127" s="18">
        <v>402271164</v>
      </c>
      <c r="E127" s="18">
        <v>398769999.27999997</v>
      </c>
      <c r="F127" s="19">
        <f t="shared" ref="F127:F129" si="26">IF(C127=0,"x",E127/C127*100)</f>
        <v>127.82198602871198</v>
      </c>
      <c r="G127" s="19">
        <f t="shared" ref="G127:G129" si="27">IF(D127=0,"x",E127/D127*100)</f>
        <v>99.129650585643262</v>
      </c>
      <c r="H127" s="20">
        <f t="shared" ref="H127:H129" si="28">+E127-C127</f>
        <v>86797065.929999948</v>
      </c>
      <c r="J127" s="39"/>
    </row>
    <row r="128" spans="1:10" ht="12.75" customHeight="1" x14ac:dyDescent="0.25">
      <c r="A128" s="24" t="s">
        <v>169</v>
      </c>
      <c r="B128" s="25" t="s">
        <v>4</v>
      </c>
      <c r="C128" s="26">
        <v>310532335.5</v>
      </c>
      <c r="D128" s="26">
        <v>399479164</v>
      </c>
      <c r="E128" s="26">
        <v>396234638.14999998</v>
      </c>
      <c r="F128" s="27">
        <f t="shared" si="26"/>
        <v>127.59851160492109</v>
      </c>
      <c r="G128" s="27">
        <f t="shared" si="27"/>
        <v>99.187810994317587</v>
      </c>
      <c r="H128" s="28">
        <f t="shared" si="28"/>
        <v>85702302.649999976</v>
      </c>
      <c r="J128" s="39"/>
    </row>
    <row r="129" spans="1:10" ht="12.75" customHeight="1" x14ac:dyDescent="0.25">
      <c r="A129" s="24" t="s">
        <v>170</v>
      </c>
      <c r="B129" s="25" t="s">
        <v>332</v>
      </c>
      <c r="C129" s="26">
        <v>1440597.85</v>
      </c>
      <c r="D129" s="26">
        <v>2792000</v>
      </c>
      <c r="E129" s="26">
        <v>2535361.13</v>
      </c>
      <c r="F129" s="27">
        <f t="shared" si="26"/>
        <v>175.99367720838956</v>
      </c>
      <c r="G129" s="27">
        <f t="shared" si="27"/>
        <v>90.808063395415473</v>
      </c>
      <c r="H129" s="28">
        <f t="shared" si="28"/>
        <v>1094763.2799999998</v>
      </c>
      <c r="J129" s="39"/>
    </row>
    <row r="130" spans="1:10" ht="12.75" customHeight="1" x14ac:dyDescent="0.25">
      <c r="A130" s="16" t="s">
        <v>213</v>
      </c>
      <c r="B130" s="17" t="s">
        <v>42</v>
      </c>
      <c r="C130" s="18">
        <v>5874882703.75</v>
      </c>
      <c r="D130" s="18">
        <v>6685601020</v>
      </c>
      <c r="E130" s="18">
        <v>6555156302.3999996</v>
      </c>
      <c r="F130" s="27">
        <f t="shared" ref="F130:F131" si="29">IF(C130=0,"x",E130/C130*100)</f>
        <v>111.57935626894771</v>
      </c>
      <c r="G130" s="27">
        <f t="shared" ref="G130:G131" si="30">IF(D130=0,"x",E130/D130*100)</f>
        <v>98.048870741616582</v>
      </c>
      <c r="H130" s="28">
        <f t="shared" ref="H130:H131" si="31">+E130-C130</f>
        <v>680273598.64999962</v>
      </c>
      <c r="J130" s="39"/>
    </row>
    <row r="131" spans="1:10" ht="12.75" customHeight="1" x14ac:dyDescent="0.25">
      <c r="A131" s="22" t="s">
        <v>214</v>
      </c>
      <c r="B131" s="17" t="s">
        <v>43</v>
      </c>
      <c r="C131" s="18">
        <v>5874882703.75</v>
      </c>
      <c r="D131" s="18">
        <v>6685601020</v>
      </c>
      <c r="E131" s="18">
        <v>6555156302.3999996</v>
      </c>
      <c r="F131" s="27">
        <f t="shared" si="29"/>
        <v>111.57935626894771</v>
      </c>
      <c r="G131" s="27">
        <f t="shared" si="30"/>
        <v>98.048870741616582</v>
      </c>
      <c r="H131" s="28">
        <f t="shared" si="31"/>
        <v>680273598.64999962</v>
      </c>
      <c r="J131" s="39"/>
    </row>
    <row r="132" spans="1:10" ht="12.75" customHeight="1" x14ac:dyDescent="0.25">
      <c r="A132" s="24" t="s">
        <v>169</v>
      </c>
      <c r="B132" s="25" t="s">
        <v>4</v>
      </c>
      <c r="C132" s="26">
        <v>5550581455.4099998</v>
      </c>
      <c r="D132" s="26">
        <v>6117460117</v>
      </c>
      <c r="E132" s="26">
        <v>6034168024.5299997</v>
      </c>
      <c r="F132" s="27">
        <f t="shared" si="21"/>
        <v>108.71235875024698</v>
      </c>
      <c r="G132" s="27">
        <f t="shared" si="22"/>
        <v>98.638453036440126</v>
      </c>
      <c r="H132" s="28">
        <f t="shared" ref="H132:H151" si="32">+E132-C132</f>
        <v>483586569.11999989</v>
      </c>
      <c r="J132" s="39"/>
    </row>
    <row r="133" spans="1:10" ht="12.75" customHeight="1" x14ac:dyDescent="0.25">
      <c r="A133" s="24" t="s">
        <v>170</v>
      </c>
      <c r="B133" s="25" t="s">
        <v>332</v>
      </c>
      <c r="C133" s="26">
        <v>324301248.33999997</v>
      </c>
      <c r="D133" s="26">
        <v>568140903</v>
      </c>
      <c r="E133" s="26">
        <v>520988277.87</v>
      </c>
      <c r="F133" s="27">
        <f t="shared" si="21"/>
        <v>160.64948270682936</v>
      </c>
      <c r="G133" s="27">
        <f t="shared" si="22"/>
        <v>91.700540327053332</v>
      </c>
      <c r="H133" s="28">
        <f t="shared" si="32"/>
        <v>196687029.53000003</v>
      </c>
      <c r="J133" s="39"/>
    </row>
    <row r="134" spans="1:10" ht="12.75" customHeight="1" x14ac:dyDescent="0.25">
      <c r="A134" s="16" t="s">
        <v>215</v>
      </c>
      <c r="B134" s="17" t="s">
        <v>45</v>
      </c>
      <c r="C134" s="18">
        <v>1101129788.99</v>
      </c>
      <c r="D134" s="18">
        <v>1200661493</v>
      </c>
      <c r="E134" s="18">
        <v>1162933957.53</v>
      </c>
      <c r="F134" s="19">
        <f t="shared" si="21"/>
        <v>105.61279598081614</v>
      </c>
      <c r="G134" s="19">
        <f t="shared" si="22"/>
        <v>96.857770846324627</v>
      </c>
      <c r="H134" s="20">
        <f t="shared" si="32"/>
        <v>61804168.539999962</v>
      </c>
      <c r="J134" s="39"/>
    </row>
    <row r="135" spans="1:10" ht="12.75" customHeight="1" x14ac:dyDescent="0.25">
      <c r="A135" s="22" t="s">
        <v>216</v>
      </c>
      <c r="B135" s="17" t="s">
        <v>46</v>
      </c>
      <c r="C135" s="18">
        <v>1076682048.9400001</v>
      </c>
      <c r="D135" s="18">
        <v>1176158993</v>
      </c>
      <c r="E135" s="18">
        <v>1140185252.24</v>
      </c>
      <c r="F135" s="19">
        <f t="shared" si="21"/>
        <v>105.89804607242401</v>
      </c>
      <c r="G135" s="19">
        <f t="shared" si="22"/>
        <v>96.941421952805655</v>
      </c>
      <c r="H135" s="20">
        <f t="shared" si="32"/>
        <v>63503203.299999952</v>
      </c>
      <c r="J135" s="39"/>
    </row>
    <row r="136" spans="1:10" ht="12.75" customHeight="1" x14ac:dyDescent="0.25">
      <c r="A136" s="24" t="s">
        <v>169</v>
      </c>
      <c r="B136" s="25" t="s">
        <v>4</v>
      </c>
      <c r="C136" s="26">
        <v>936351584.20000005</v>
      </c>
      <c r="D136" s="26">
        <v>967787681</v>
      </c>
      <c r="E136" s="26">
        <v>956682073.96000004</v>
      </c>
      <c r="F136" s="27">
        <f t="shared" si="21"/>
        <v>102.17124529963495</v>
      </c>
      <c r="G136" s="27">
        <f t="shared" si="22"/>
        <v>98.852474849801268</v>
      </c>
      <c r="H136" s="28">
        <f t="shared" si="32"/>
        <v>20330489.75999999</v>
      </c>
      <c r="J136" s="39"/>
    </row>
    <row r="137" spans="1:10" ht="12.75" customHeight="1" x14ac:dyDescent="0.25">
      <c r="A137" s="24" t="s">
        <v>170</v>
      </c>
      <c r="B137" s="25" t="s">
        <v>332</v>
      </c>
      <c r="C137" s="26">
        <v>140330464.74000001</v>
      </c>
      <c r="D137" s="26">
        <v>208371312</v>
      </c>
      <c r="E137" s="26">
        <v>183503178.28</v>
      </c>
      <c r="F137" s="27">
        <f t="shared" si="21"/>
        <v>130.76503282447547</v>
      </c>
      <c r="G137" s="27">
        <f t="shared" si="22"/>
        <v>88.065471450311733</v>
      </c>
      <c r="H137" s="28">
        <f t="shared" si="32"/>
        <v>43172713.539999992</v>
      </c>
      <c r="J137" s="39"/>
    </row>
    <row r="138" spans="1:10" ht="12.75" customHeight="1" x14ac:dyDescent="0.25">
      <c r="A138" s="22" t="s">
        <v>217</v>
      </c>
      <c r="B138" s="17" t="s">
        <v>47</v>
      </c>
      <c r="C138" s="18">
        <v>17619832.02</v>
      </c>
      <c r="D138" s="18">
        <v>16947500</v>
      </c>
      <c r="E138" s="18">
        <v>16366633</v>
      </c>
      <c r="F138" s="19">
        <f t="shared" si="21"/>
        <v>92.887565451375963</v>
      </c>
      <c r="G138" s="19">
        <f t="shared" si="22"/>
        <v>96.572550523676057</v>
      </c>
      <c r="H138" s="20">
        <f t="shared" si="32"/>
        <v>-1253199.0199999996</v>
      </c>
      <c r="J138" s="39"/>
    </row>
    <row r="139" spans="1:10" ht="12.75" customHeight="1" x14ac:dyDescent="0.25">
      <c r="A139" s="24" t="s">
        <v>169</v>
      </c>
      <c r="B139" s="25" t="s">
        <v>4</v>
      </c>
      <c r="C139" s="26">
        <v>17542741.77</v>
      </c>
      <c r="D139" s="26">
        <v>15955500</v>
      </c>
      <c r="E139" s="26">
        <v>15434998.970000001</v>
      </c>
      <c r="F139" s="27">
        <f t="shared" si="21"/>
        <v>87.985100461294664</v>
      </c>
      <c r="G139" s="27">
        <f t="shared" si="22"/>
        <v>96.73779555639122</v>
      </c>
      <c r="H139" s="28">
        <f t="shared" si="32"/>
        <v>-2107742.7999999989</v>
      </c>
      <c r="J139" s="39"/>
    </row>
    <row r="140" spans="1:10" ht="12.75" customHeight="1" x14ac:dyDescent="0.25">
      <c r="A140" s="24" t="s">
        <v>170</v>
      </c>
      <c r="B140" s="25" t="s">
        <v>332</v>
      </c>
      <c r="C140" s="26">
        <v>77090.25</v>
      </c>
      <c r="D140" s="26">
        <v>992000</v>
      </c>
      <c r="E140" s="26">
        <v>931634.03</v>
      </c>
      <c r="F140" s="27">
        <f t="shared" si="21"/>
        <v>1208.4978710018452</v>
      </c>
      <c r="G140" s="27">
        <f t="shared" si="22"/>
        <v>93.914720766129037</v>
      </c>
      <c r="H140" s="28">
        <f t="shared" si="32"/>
        <v>854543.78</v>
      </c>
      <c r="J140" s="39"/>
    </row>
    <row r="141" spans="1:10" ht="12.75" customHeight="1" x14ac:dyDescent="0.25">
      <c r="A141" s="22" t="s">
        <v>218</v>
      </c>
      <c r="B141" s="17" t="s">
        <v>48</v>
      </c>
      <c r="C141" s="18">
        <v>6827908.0300000003</v>
      </c>
      <c r="D141" s="18">
        <v>7555000</v>
      </c>
      <c r="E141" s="18">
        <v>6382072.29</v>
      </c>
      <c r="F141" s="19">
        <f t="shared" si="21"/>
        <v>93.470390373726218</v>
      </c>
      <c r="G141" s="19">
        <f t="shared" si="22"/>
        <v>84.474815221707473</v>
      </c>
      <c r="H141" s="20">
        <f t="shared" si="32"/>
        <v>-445835.74000000022</v>
      </c>
      <c r="J141" s="39"/>
    </row>
    <row r="142" spans="1:10" ht="12.75" customHeight="1" x14ac:dyDescent="0.25">
      <c r="A142" s="24" t="s">
        <v>169</v>
      </c>
      <c r="B142" s="25" t="s">
        <v>4</v>
      </c>
      <c r="C142" s="26">
        <v>5537053.6699999999</v>
      </c>
      <c r="D142" s="26">
        <v>7245000</v>
      </c>
      <c r="E142" s="26">
        <v>6155796.1600000001</v>
      </c>
      <c r="F142" s="27">
        <f t="shared" si="21"/>
        <v>111.17457996393235</v>
      </c>
      <c r="G142" s="27">
        <f t="shared" si="22"/>
        <v>84.966130572808837</v>
      </c>
      <c r="H142" s="28">
        <f t="shared" si="32"/>
        <v>618742.49000000022</v>
      </c>
      <c r="J142" s="39"/>
    </row>
    <row r="143" spans="1:10" ht="12.75" customHeight="1" x14ac:dyDescent="0.25">
      <c r="A143" s="24" t="s">
        <v>170</v>
      </c>
      <c r="B143" s="25" t="s">
        <v>332</v>
      </c>
      <c r="C143" s="26">
        <v>1290854.3600000001</v>
      </c>
      <c r="D143" s="26">
        <v>310000</v>
      </c>
      <c r="E143" s="26">
        <v>226276.13</v>
      </c>
      <c r="F143" s="27">
        <f t="shared" si="21"/>
        <v>17.529175793309477</v>
      </c>
      <c r="G143" s="27">
        <f t="shared" si="22"/>
        <v>72.9923</v>
      </c>
      <c r="H143" s="28">
        <f t="shared" si="32"/>
        <v>-1064578.23</v>
      </c>
      <c r="J143" s="39"/>
    </row>
    <row r="144" spans="1:10" ht="12.75" customHeight="1" x14ac:dyDescent="0.25">
      <c r="A144" s="16" t="s">
        <v>219</v>
      </c>
      <c r="B144" s="17" t="s">
        <v>49</v>
      </c>
      <c r="C144" s="18">
        <v>802661391.70000005</v>
      </c>
      <c r="D144" s="18">
        <v>771295530</v>
      </c>
      <c r="E144" s="18">
        <v>731535689.30999994</v>
      </c>
      <c r="F144" s="19">
        <f t="shared" si="21"/>
        <v>91.138766218796306</v>
      </c>
      <c r="G144" s="19">
        <f t="shared" si="22"/>
        <v>94.845057550119591</v>
      </c>
      <c r="H144" s="20">
        <f t="shared" si="32"/>
        <v>-71125702.390000105</v>
      </c>
      <c r="J144" s="39"/>
    </row>
    <row r="145" spans="1:10" ht="12.75" customHeight="1" x14ac:dyDescent="0.25">
      <c r="A145" s="22" t="s">
        <v>220</v>
      </c>
      <c r="B145" s="17" t="s">
        <v>50</v>
      </c>
      <c r="C145" s="18">
        <v>802661391.70000005</v>
      </c>
      <c r="D145" s="18">
        <v>771295530</v>
      </c>
      <c r="E145" s="18">
        <v>731535689.30999994</v>
      </c>
      <c r="F145" s="19">
        <f t="shared" si="21"/>
        <v>91.138766218796306</v>
      </c>
      <c r="G145" s="19">
        <f t="shared" si="22"/>
        <v>94.845057550119591</v>
      </c>
      <c r="H145" s="20">
        <f t="shared" si="32"/>
        <v>-71125702.390000105</v>
      </c>
      <c r="J145" s="39"/>
    </row>
    <row r="146" spans="1:10" ht="12.75" customHeight="1" x14ac:dyDescent="0.25">
      <c r="A146" s="24" t="s">
        <v>169</v>
      </c>
      <c r="B146" s="25" t="s">
        <v>4</v>
      </c>
      <c r="C146" s="26">
        <v>782195633.04999995</v>
      </c>
      <c r="D146" s="26">
        <v>739061590</v>
      </c>
      <c r="E146" s="26">
        <v>713446448.59000003</v>
      </c>
      <c r="F146" s="27">
        <f t="shared" si="21"/>
        <v>91.210742996361716</v>
      </c>
      <c r="G146" s="27">
        <f t="shared" si="22"/>
        <v>96.534099220336984</v>
      </c>
      <c r="H146" s="28">
        <f t="shared" si="32"/>
        <v>-68749184.459999919</v>
      </c>
      <c r="J146" s="39"/>
    </row>
    <row r="147" spans="1:10" ht="12.75" customHeight="1" x14ac:dyDescent="0.25">
      <c r="A147" s="24" t="s">
        <v>170</v>
      </c>
      <c r="B147" s="25" t="s">
        <v>332</v>
      </c>
      <c r="C147" s="26">
        <v>20465758.649999999</v>
      </c>
      <c r="D147" s="26">
        <v>32233940</v>
      </c>
      <c r="E147" s="26">
        <v>18089240.719999999</v>
      </c>
      <c r="F147" s="27">
        <f t="shared" si="21"/>
        <v>88.387833695087579</v>
      </c>
      <c r="G147" s="27">
        <f t="shared" si="22"/>
        <v>56.118615099488302</v>
      </c>
      <c r="H147" s="28">
        <f t="shared" si="32"/>
        <v>-2376517.9299999997</v>
      </c>
      <c r="J147" s="39"/>
    </row>
    <row r="148" spans="1:10" ht="12.75" customHeight="1" x14ac:dyDescent="0.25">
      <c r="A148" s="16" t="s">
        <v>221</v>
      </c>
      <c r="B148" s="17" t="s">
        <v>51</v>
      </c>
      <c r="C148" s="18">
        <v>34207879.840000004</v>
      </c>
      <c r="D148" s="18">
        <v>0</v>
      </c>
      <c r="E148" s="18"/>
      <c r="F148" s="19">
        <f t="shared" si="21"/>
        <v>0</v>
      </c>
      <c r="G148" s="19" t="str">
        <f t="shared" si="22"/>
        <v>x</v>
      </c>
      <c r="H148" s="20">
        <f t="shared" si="32"/>
        <v>-34207879.840000004</v>
      </c>
      <c r="J148" s="39"/>
    </row>
    <row r="149" spans="1:10" ht="12.75" customHeight="1" x14ac:dyDescent="0.25">
      <c r="A149" s="22" t="s">
        <v>222</v>
      </c>
      <c r="B149" s="17" t="s">
        <v>52</v>
      </c>
      <c r="C149" s="18">
        <v>34207879.840000004</v>
      </c>
      <c r="D149" s="18">
        <v>0</v>
      </c>
      <c r="E149" s="18"/>
      <c r="F149" s="19">
        <f t="shared" si="21"/>
        <v>0</v>
      </c>
      <c r="G149" s="19" t="str">
        <f t="shared" si="22"/>
        <v>x</v>
      </c>
      <c r="H149" s="20">
        <f t="shared" si="32"/>
        <v>-34207879.840000004</v>
      </c>
      <c r="J149" s="39"/>
    </row>
    <row r="150" spans="1:10" ht="12.75" customHeight="1" x14ac:dyDescent="0.25">
      <c r="A150" s="24" t="s">
        <v>169</v>
      </c>
      <c r="B150" s="25" t="s">
        <v>4</v>
      </c>
      <c r="C150" s="26">
        <v>33019468.370000001</v>
      </c>
      <c r="D150" s="26">
        <v>0</v>
      </c>
      <c r="E150" s="26"/>
      <c r="F150" s="27">
        <f t="shared" si="21"/>
        <v>0</v>
      </c>
      <c r="G150" s="27" t="str">
        <f t="shared" si="22"/>
        <v>x</v>
      </c>
      <c r="H150" s="28">
        <f t="shared" si="32"/>
        <v>-33019468.370000001</v>
      </c>
      <c r="J150" s="39"/>
    </row>
    <row r="151" spans="1:10" ht="12.75" customHeight="1" x14ac:dyDescent="0.25">
      <c r="A151" s="24" t="s">
        <v>170</v>
      </c>
      <c r="B151" s="25" t="s">
        <v>332</v>
      </c>
      <c r="C151" s="26">
        <v>1188411.47</v>
      </c>
      <c r="D151" s="26">
        <v>0</v>
      </c>
      <c r="E151" s="26"/>
      <c r="F151" s="27">
        <f t="shared" si="21"/>
        <v>0</v>
      </c>
      <c r="G151" s="27" t="str">
        <f t="shared" si="22"/>
        <v>x</v>
      </c>
      <c r="H151" s="28">
        <f t="shared" si="32"/>
        <v>-1188411.47</v>
      </c>
      <c r="J151" s="39"/>
    </row>
    <row r="152" spans="1:10" ht="12.75" customHeight="1" x14ac:dyDescent="0.25">
      <c r="A152" s="16" t="s">
        <v>223</v>
      </c>
      <c r="B152" s="17" t="s">
        <v>57</v>
      </c>
      <c r="C152" s="18">
        <v>7037276.96</v>
      </c>
      <c r="D152" s="18">
        <v>6475520</v>
      </c>
      <c r="E152" s="18">
        <v>5928736.5499999998</v>
      </c>
      <c r="F152" s="19">
        <f t="shared" ref="F152:F200" si="33">IF(C152=0,"x",E152/C152*100)</f>
        <v>84.247594399069953</v>
      </c>
      <c r="G152" s="19">
        <f t="shared" ref="G152:G200" si="34">IF(D152=0,"x",E152/D152*100)</f>
        <v>91.556146070122551</v>
      </c>
      <c r="H152" s="20">
        <f t="shared" ref="H152:H200" si="35">+E152-C152</f>
        <v>-1108540.4100000001</v>
      </c>
      <c r="J152" s="39"/>
    </row>
    <row r="153" spans="1:10" ht="12.75" customHeight="1" x14ac:dyDescent="0.25">
      <c r="A153" s="22" t="s">
        <v>224</v>
      </c>
      <c r="B153" s="17" t="s">
        <v>58</v>
      </c>
      <c r="C153" s="18">
        <v>7037276.96</v>
      </c>
      <c r="D153" s="18">
        <v>6475520</v>
      </c>
      <c r="E153" s="18">
        <v>5928736.5499999998</v>
      </c>
      <c r="F153" s="19">
        <f t="shared" si="33"/>
        <v>84.247594399069953</v>
      </c>
      <c r="G153" s="19">
        <f t="shared" si="34"/>
        <v>91.556146070122551</v>
      </c>
      <c r="H153" s="20">
        <f t="shared" si="35"/>
        <v>-1108540.4100000001</v>
      </c>
      <c r="J153" s="39"/>
    </row>
    <row r="154" spans="1:10" ht="12.75" customHeight="1" x14ac:dyDescent="0.25">
      <c r="A154" s="24" t="s">
        <v>169</v>
      </c>
      <c r="B154" s="25" t="s">
        <v>4</v>
      </c>
      <c r="C154" s="26">
        <v>6604650.6399999997</v>
      </c>
      <c r="D154" s="26">
        <v>6155520</v>
      </c>
      <c r="E154" s="26">
        <v>5661625.4800000004</v>
      </c>
      <c r="F154" s="27">
        <f t="shared" si="33"/>
        <v>85.721801024739747</v>
      </c>
      <c r="G154" s="27">
        <f t="shared" si="34"/>
        <v>91.976396470160125</v>
      </c>
      <c r="H154" s="28">
        <f t="shared" si="35"/>
        <v>-943025.15999999922</v>
      </c>
      <c r="J154" s="39"/>
    </row>
    <row r="155" spans="1:10" ht="12.75" customHeight="1" x14ac:dyDescent="0.25">
      <c r="A155" s="24" t="s">
        <v>170</v>
      </c>
      <c r="B155" s="25" t="s">
        <v>332</v>
      </c>
      <c r="C155" s="26">
        <v>432626.32</v>
      </c>
      <c r="D155" s="26">
        <v>320000</v>
      </c>
      <c r="E155" s="26">
        <v>267111.07</v>
      </c>
      <c r="F155" s="27">
        <f t="shared" si="33"/>
        <v>61.741752096821109</v>
      </c>
      <c r="G155" s="27">
        <f t="shared" si="34"/>
        <v>83.472209375000006</v>
      </c>
      <c r="H155" s="28">
        <f t="shared" si="35"/>
        <v>-165515.25</v>
      </c>
      <c r="J155" s="39"/>
    </row>
    <row r="156" spans="1:10" ht="12.75" customHeight="1" x14ac:dyDescent="0.25">
      <c r="A156" s="16" t="s">
        <v>225</v>
      </c>
      <c r="B156" s="17" t="s">
        <v>59</v>
      </c>
      <c r="C156" s="18">
        <v>30486846.809999999</v>
      </c>
      <c r="D156" s="18">
        <v>0</v>
      </c>
      <c r="E156" s="18"/>
      <c r="F156" s="19">
        <f t="shared" si="33"/>
        <v>0</v>
      </c>
      <c r="G156" s="19" t="str">
        <f t="shared" si="34"/>
        <v>x</v>
      </c>
      <c r="H156" s="20">
        <f t="shared" si="35"/>
        <v>-30486846.809999999</v>
      </c>
      <c r="J156" s="39"/>
    </row>
    <row r="157" spans="1:10" ht="12.75" customHeight="1" x14ac:dyDescent="0.25">
      <c r="A157" s="22" t="s">
        <v>226</v>
      </c>
      <c r="B157" s="17" t="s">
        <v>60</v>
      </c>
      <c r="C157" s="18">
        <v>30486846.809999999</v>
      </c>
      <c r="D157" s="18">
        <v>0</v>
      </c>
      <c r="E157" s="18"/>
      <c r="F157" s="19">
        <f t="shared" si="33"/>
        <v>0</v>
      </c>
      <c r="G157" s="19" t="str">
        <f t="shared" si="34"/>
        <v>x</v>
      </c>
      <c r="H157" s="20">
        <f t="shared" si="35"/>
        <v>-30486846.809999999</v>
      </c>
      <c r="J157" s="39"/>
    </row>
    <row r="158" spans="1:10" ht="12.75" customHeight="1" x14ac:dyDescent="0.25">
      <c r="A158" s="24" t="s">
        <v>169</v>
      </c>
      <c r="B158" s="25" t="s">
        <v>4</v>
      </c>
      <c r="C158" s="26">
        <v>29467247.140000001</v>
      </c>
      <c r="D158" s="26">
        <v>0</v>
      </c>
      <c r="E158" s="26"/>
      <c r="F158" s="27">
        <f t="shared" si="33"/>
        <v>0</v>
      </c>
      <c r="G158" s="27" t="str">
        <f t="shared" si="34"/>
        <v>x</v>
      </c>
      <c r="H158" s="28">
        <f t="shared" si="35"/>
        <v>-29467247.140000001</v>
      </c>
      <c r="J158" s="39"/>
    </row>
    <row r="159" spans="1:10" ht="12.75" customHeight="1" x14ac:dyDescent="0.25">
      <c r="A159" s="24" t="s">
        <v>170</v>
      </c>
      <c r="B159" s="25" t="s">
        <v>332</v>
      </c>
      <c r="C159" s="26">
        <v>1019599.67</v>
      </c>
      <c r="D159" s="26">
        <v>0</v>
      </c>
      <c r="E159" s="26"/>
      <c r="F159" s="27">
        <f t="shared" si="33"/>
        <v>0</v>
      </c>
      <c r="G159" s="27" t="str">
        <f t="shared" si="34"/>
        <v>x</v>
      </c>
      <c r="H159" s="28">
        <f t="shared" si="35"/>
        <v>-1019599.67</v>
      </c>
      <c r="J159" s="39"/>
    </row>
    <row r="160" spans="1:10" ht="12.75" customHeight="1" x14ac:dyDescent="0.25">
      <c r="A160" s="16" t="s">
        <v>227</v>
      </c>
      <c r="B160" s="17" t="s">
        <v>398</v>
      </c>
      <c r="C160" s="18">
        <v>1301593368.75</v>
      </c>
      <c r="D160" s="18">
        <v>1783569996</v>
      </c>
      <c r="E160" s="18">
        <v>1362001222.1099999</v>
      </c>
      <c r="F160" s="19">
        <f t="shared" si="33"/>
        <v>104.64106953909986</v>
      </c>
      <c r="G160" s="19">
        <f t="shared" si="34"/>
        <v>76.363766219691428</v>
      </c>
      <c r="H160" s="20">
        <f t="shared" si="35"/>
        <v>60407853.359999895</v>
      </c>
      <c r="J160" s="39"/>
    </row>
    <row r="161" spans="1:10" ht="12.75" customHeight="1" x14ac:dyDescent="0.25">
      <c r="A161" s="22" t="s">
        <v>228</v>
      </c>
      <c r="B161" s="17" t="s">
        <v>61</v>
      </c>
      <c r="C161" s="18">
        <v>15106511.119999999</v>
      </c>
      <c r="D161" s="18">
        <v>15510311</v>
      </c>
      <c r="E161" s="18">
        <v>15335233.83</v>
      </c>
      <c r="F161" s="19">
        <f t="shared" si="33"/>
        <v>101.5140670680551</v>
      </c>
      <c r="G161" s="19">
        <f t="shared" si="34"/>
        <v>98.87122076404529</v>
      </c>
      <c r="H161" s="20">
        <f t="shared" si="35"/>
        <v>228722.71000000089</v>
      </c>
      <c r="J161" s="39"/>
    </row>
    <row r="162" spans="1:10" ht="12.75" customHeight="1" x14ac:dyDescent="0.25">
      <c r="A162" s="24" t="s">
        <v>169</v>
      </c>
      <c r="B162" s="25" t="s">
        <v>4</v>
      </c>
      <c r="C162" s="26">
        <v>14852006.119999999</v>
      </c>
      <c r="D162" s="26">
        <v>15148581</v>
      </c>
      <c r="E162" s="26">
        <v>15014554.83</v>
      </c>
      <c r="F162" s="27">
        <f t="shared" si="33"/>
        <v>101.09445625517964</v>
      </c>
      <c r="G162" s="27">
        <f t="shared" si="34"/>
        <v>99.115255943774542</v>
      </c>
      <c r="H162" s="28">
        <f t="shared" si="35"/>
        <v>162548.71000000089</v>
      </c>
      <c r="J162" s="39"/>
    </row>
    <row r="163" spans="1:10" ht="12.75" customHeight="1" x14ac:dyDescent="0.25">
      <c r="A163" s="24" t="s">
        <v>170</v>
      </c>
      <c r="B163" s="25" t="s">
        <v>332</v>
      </c>
      <c r="C163" s="26">
        <v>254505</v>
      </c>
      <c r="D163" s="26">
        <v>361730</v>
      </c>
      <c r="E163" s="26">
        <v>320679</v>
      </c>
      <c r="F163" s="27">
        <f t="shared" si="33"/>
        <v>126.00106088289031</v>
      </c>
      <c r="G163" s="27">
        <f t="shared" si="34"/>
        <v>88.651480385923193</v>
      </c>
      <c r="H163" s="28">
        <f t="shared" si="35"/>
        <v>66174</v>
      </c>
      <c r="J163" s="39"/>
    </row>
    <row r="164" spans="1:10" ht="12.75" customHeight="1" x14ac:dyDescent="0.25">
      <c r="A164" s="22" t="s">
        <v>229</v>
      </c>
      <c r="B164" s="17" t="s">
        <v>399</v>
      </c>
      <c r="C164" s="18">
        <v>713818978.5</v>
      </c>
      <c r="D164" s="18">
        <v>1043350026</v>
      </c>
      <c r="E164" s="18">
        <v>725570953.49000001</v>
      </c>
      <c r="F164" s="19">
        <f t="shared" si="33"/>
        <v>101.64635227473151</v>
      </c>
      <c r="G164" s="19">
        <f t="shared" si="34"/>
        <v>69.542429233619444</v>
      </c>
      <c r="H164" s="20">
        <f t="shared" si="35"/>
        <v>11751974.99000001</v>
      </c>
      <c r="J164" s="39"/>
    </row>
    <row r="165" spans="1:10" ht="12.75" customHeight="1" x14ac:dyDescent="0.25">
      <c r="A165" s="24" t="s">
        <v>169</v>
      </c>
      <c r="B165" s="25" t="s">
        <v>4</v>
      </c>
      <c r="C165" s="26">
        <v>708910557.76999998</v>
      </c>
      <c r="D165" s="26">
        <v>1034830805</v>
      </c>
      <c r="E165" s="26">
        <v>717241135.85000002</v>
      </c>
      <c r="F165" s="27">
        <f t="shared" si="33"/>
        <v>101.17512399677122</v>
      </c>
      <c r="G165" s="27">
        <f t="shared" si="34"/>
        <v>69.309990810526756</v>
      </c>
      <c r="H165" s="28">
        <f t="shared" si="35"/>
        <v>8330578.0800000429</v>
      </c>
      <c r="J165" s="39"/>
    </row>
    <row r="166" spans="1:10" ht="12.75" customHeight="1" x14ac:dyDescent="0.25">
      <c r="A166" s="24" t="s">
        <v>170</v>
      </c>
      <c r="B166" s="25" t="s">
        <v>332</v>
      </c>
      <c r="C166" s="26">
        <v>4908420.7300000004</v>
      </c>
      <c r="D166" s="26">
        <v>8519221</v>
      </c>
      <c r="E166" s="26">
        <v>8329817.6399999997</v>
      </c>
      <c r="F166" s="27">
        <f t="shared" si="33"/>
        <v>169.70463817595356</v>
      </c>
      <c r="G166" s="27">
        <f t="shared" si="34"/>
        <v>97.776752592754661</v>
      </c>
      <c r="H166" s="28">
        <f t="shared" si="35"/>
        <v>3421396.9099999992</v>
      </c>
      <c r="J166" s="39"/>
    </row>
    <row r="167" spans="1:10" ht="12.75" customHeight="1" x14ac:dyDescent="0.25">
      <c r="A167" s="22" t="s">
        <v>230</v>
      </c>
      <c r="B167" s="17" t="s">
        <v>62</v>
      </c>
      <c r="C167" s="18">
        <v>95892506.909999996</v>
      </c>
      <c r="D167" s="18">
        <v>121818157</v>
      </c>
      <c r="E167" s="18">
        <v>98486569.689999998</v>
      </c>
      <c r="F167" s="19">
        <f t="shared" si="33"/>
        <v>102.7051777699739</v>
      </c>
      <c r="G167" s="19">
        <f t="shared" si="34"/>
        <v>80.847200544989363</v>
      </c>
      <c r="H167" s="20">
        <f t="shared" si="35"/>
        <v>2594062.7800000012</v>
      </c>
      <c r="J167" s="39"/>
    </row>
    <row r="168" spans="1:10" ht="12.75" customHeight="1" x14ac:dyDescent="0.25">
      <c r="A168" s="24" t="s">
        <v>169</v>
      </c>
      <c r="B168" s="25" t="s">
        <v>4</v>
      </c>
      <c r="C168" s="26">
        <v>87249050.75</v>
      </c>
      <c r="D168" s="26">
        <v>110553186</v>
      </c>
      <c r="E168" s="26">
        <v>90256452.209999993</v>
      </c>
      <c r="F168" s="27">
        <f t="shared" si="33"/>
        <v>103.44691596544389</v>
      </c>
      <c r="G168" s="27">
        <f t="shared" si="34"/>
        <v>81.640751818767114</v>
      </c>
      <c r="H168" s="28">
        <f t="shared" si="35"/>
        <v>3007401.4599999934</v>
      </c>
      <c r="J168" s="39"/>
    </row>
    <row r="169" spans="1:10" ht="12.75" customHeight="1" x14ac:dyDescent="0.25">
      <c r="A169" s="24" t="s">
        <v>170</v>
      </c>
      <c r="B169" s="25" t="s">
        <v>332</v>
      </c>
      <c r="C169" s="26">
        <v>8643456.1600000001</v>
      </c>
      <c r="D169" s="26">
        <v>11264971</v>
      </c>
      <c r="E169" s="26">
        <v>8230117.4800000004</v>
      </c>
      <c r="F169" s="27">
        <f t="shared" si="33"/>
        <v>95.217900428386045</v>
      </c>
      <c r="G169" s="27">
        <f t="shared" si="34"/>
        <v>73.059375652187654</v>
      </c>
      <c r="H169" s="28">
        <f t="shared" si="35"/>
        <v>-413338.6799999997</v>
      </c>
      <c r="J169" s="39"/>
    </row>
    <row r="170" spans="1:10" ht="12.75" customHeight="1" x14ac:dyDescent="0.25">
      <c r="A170" s="22" t="s">
        <v>231</v>
      </c>
      <c r="B170" s="17" t="s">
        <v>63</v>
      </c>
      <c r="C170" s="18">
        <v>154535116.77000001</v>
      </c>
      <c r="D170" s="18">
        <v>196576997</v>
      </c>
      <c r="E170" s="18">
        <v>159988285.16</v>
      </c>
      <c r="F170" s="19">
        <f t="shared" si="33"/>
        <v>103.52875676673293</v>
      </c>
      <c r="G170" s="19">
        <f t="shared" si="34"/>
        <v>81.387083738999223</v>
      </c>
      <c r="H170" s="20">
        <f t="shared" si="35"/>
        <v>5453168.3899999857</v>
      </c>
      <c r="J170" s="39"/>
    </row>
    <row r="171" spans="1:10" ht="12.75" customHeight="1" x14ac:dyDescent="0.25">
      <c r="A171" s="24" t="s">
        <v>169</v>
      </c>
      <c r="B171" s="25" t="s">
        <v>4</v>
      </c>
      <c r="C171" s="26">
        <v>113591290.61</v>
      </c>
      <c r="D171" s="26">
        <v>151025546</v>
      </c>
      <c r="E171" s="26">
        <v>125463374.66</v>
      </c>
      <c r="F171" s="27">
        <f t="shared" si="33"/>
        <v>110.45157950600381</v>
      </c>
      <c r="G171" s="27">
        <f t="shared" si="34"/>
        <v>83.074273182895823</v>
      </c>
      <c r="H171" s="28">
        <f t="shared" si="35"/>
        <v>11872084.049999997</v>
      </c>
      <c r="J171" s="39"/>
    </row>
    <row r="172" spans="1:10" ht="12.75" customHeight="1" x14ac:dyDescent="0.25">
      <c r="A172" s="24" t="s">
        <v>170</v>
      </c>
      <c r="B172" s="25" t="s">
        <v>332</v>
      </c>
      <c r="C172" s="26">
        <v>40943826.159999996</v>
      </c>
      <c r="D172" s="26">
        <v>45551451</v>
      </c>
      <c r="E172" s="26">
        <v>34524910.5</v>
      </c>
      <c r="F172" s="27">
        <f t="shared" si="33"/>
        <v>84.322628679312473</v>
      </c>
      <c r="G172" s="27">
        <f t="shared" si="34"/>
        <v>75.793217871369237</v>
      </c>
      <c r="H172" s="28">
        <f t="shared" si="35"/>
        <v>-6418915.6599999964</v>
      </c>
      <c r="J172" s="39"/>
    </row>
    <row r="173" spans="1:10" ht="12.75" customHeight="1" x14ac:dyDescent="0.25">
      <c r="A173" s="22" t="s">
        <v>232</v>
      </c>
      <c r="B173" s="17" t="s">
        <v>64</v>
      </c>
      <c r="C173" s="18">
        <v>72139544.290000007</v>
      </c>
      <c r="D173" s="18">
        <v>106634515</v>
      </c>
      <c r="E173" s="18">
        <v>86844799.280000001</v>
      </c>
      <c r="F173" s="19">
        <f t="shared" si="33"/>
        <v>120.38445783755587</v>
      </c>
      <c r="G173" s="19">
        <f t="shared" si="34"/>
        <v>81.441547588977173</v>
      </c>
      <c r="H173" s="20">
        <f t="shared" si="35"/>
        <v>14705254.989999995</v>
      </c>
      <c r="J173" s="39"/>
    </row>
    <row r="174" spans="1:10" ht="12.75" customHeight="1" x14ac:dyDescent="0.25">
      <c r="A174" s="24" t="s">
        <v>169</v>
      </c>
      <c r="B174" s="25" t="s">
        <v>4</v>
      </c>
      <c r="C174" s="26">
        <v>67114179.129999995</v>
      </c>
      <c r="D174" s="26">
        <v>81050587</v>
      </c>
      <c r="E174" s="26">
        <v>79633176.519999996</v>
      </c>
      <c r="F174" s="27">
        <f t="shared" si="33"/>
        <v>118.65328243939442</v>
      </c>
      <c r="G174" s="27">
        <f t="shared" si="34"/>
        <v>98.251202696409834</v>
      </c>
      <c r="H174" s="28">
        <f t="shared" si="35"/>
        <v>12518997.390000001</v>
      </c>
      <c r="J174" s="39"/>
    </row>
    <row r="175" spans="1:10" ht="12.75" customHeight="1" x14ac:dyDescent="0.25">
      <c r="A175" s="24" t="s">
        <v>170</v>
      </c>
      <c r="B175" s="25" t="s">
        <v>332</v>
      </c>
      <c r="C175" s="26">
        <v>5025365.16</v>
      </c>
      <c r="D175" s="26">
        <v>25583928</v>
      </c>
      <c r="E175" s="26">
        <v>7211622.7599999998</v>
      </c>
      <c r="F175" s="27">
        <f t="shared" si="33"/>
        <v>143.5044525202224</v>
      </c>
      <c r="G175" s="27">
        <f t="shared" si="34"/>
        <v>28.188098246680493</v>
      </c>
      <c r="H175" s="28">
        <f t="shared" si="35"/>
        <v>2186257.5999999996</v>
      </c>
      <c r="J175" s="39"/>
    </row>
    <row r="176" spans="1:10" ht="12.75" customHeight="1" x14ac:dyDescent="0.25">
      <c r="A176" s="22" t="s">
        <v>233</v>
      </c>
      <c r="B176" s="17" t="s">
        <v>65</v>
      </c>
      <c r="C176" s="18">
        <v>3093473.8</v>
      </c>
      <c r="D176" s="18">
        <v>3418668</v>
      </c>
      <c r="E176" s="18">
        <v>3350653.06</v>
      </c>
      <c r="F176" s="19">
        <f t="shared" si="33"/>
        <v>108.31360718167389</v>
      </c>
      <c r="G176" s="19">
        <f t="shared" si="34"/>
        <v>98.01048420027918</v>
      </c>
      <c r="H176" s="20">
        <f t="shared" si="35"/>
        <v>257179.26000000024</v>
      </c>
      <c r="J176" s="39"/>
    </row>
    <row r="177" spans="1:10" ht="12.75" customHeight="1" x14ac:dyDescent="0.25">
      <c r="A177" s="24" t="s">
        <v>169</v>
      </c>
      <c r="B177" s="25" t="s">
        <v>4</v>
      </c>
      <c r="C177" s="26">
        <v>3017950.68</v>
      </c>
      <c r="D177" s="26">
        <v>3238218</v>
      </c>
      <c r="E177" s="26">
        <v>3152030.68</v>
      </c>
      <c r="F177" s="27">
        <f t="shared" si="33"/>
        <v>104.44274987290383</v>
      </c>
      <c r="G177" s="27">
        <f t="shared" si="34"/>
        <v>97.338433669382368</v>
      </c>
      <c r="H177" s="28">
        <f t="shared" si="35"/>
        <v>134080</v>
      </c>
      <c r="J177" s="39"/>
    </row>
    <row r="178" spans="1:10" ht="12.75" customHeight="1" x14ac:dyDescent="0.25">
      <c r="A178" s="24" t="s">
        <v>170</v>
      </c>
      <c r="B178" s="25" t="s">
        <v>332</v>
      </c>
      <c r="C178" s="26">
        <v>75523.12</v>
      </c>
      <c r="D178" s="26">
        <v>180450</v>
      </c>
      <c r="E178" s="26">
        <v>198622.38</v>
      </c>
      <c r="F178" s="27">
        <f t="shared" si="33"/>
        <v>262.99546417044212</v>
      </c>
      <c r="G178" s="27">
        <f t="shared" si="34"/>
        <v>110.0705901911887</v>
      </c>
      <c r="H178" s="28">
        <f t="shared" si="35"/>
        <v>123099.26000000001</v>
      </c>
      <c r="J178" s="39"/>
    </row>
    <row r="179" spans="1:10" ht="12.75" customHeight="1" x14ac:dyDescent="0.25">
      <c r="A179" s="22" t="s">
        <v>234</v>
      </c>
      <c r="B179" s="17" t="s">
        <v>66</v>
      </c>
      <c r="C179" s="18">
        <v>99378957.519999996</v>
      </c>
      <c r="D179" s="18">
        <v>110641697</v>
      </c>
      <c r="E179" s="18">
        <v>99741646.980000004</v>
      </c>
      <c r="F179" s="19">
        <f t="shared" si="33"/>
        <v>100.36495599174202</v>
      </c>
      <c r="G179" s="19">
        <f t="shared" si="34"/>
        <v>90.1483343842783</v>
      </c>
      <c r="H179" s="20">
        <f t="shared" si="35"/>
        <v>362689.46000000834</v>
      </c>
      <c r="J179" s="39"/>
    </row>
    <row r="180" spans="1:10" ht="12.75" customHeight="1" x14ac:dyDescent="0.25">
      <c r="A180" s="24" t="s">
        <v>169</v>
      </c>
      <c r="B180" s="25" t="s">
        <v>4</v>
      </c>
      <c r="C180" s="26">
        <v>98006917.519999996</v>
      </c>
      <c r="D180" s="26">
        <v>109261623</v>
      </c>
      <c r="E180" s="26">
        <v>99371646.980000004</v>
      </c>
      <c r="F180" s="27">
        <f t="shared" si="33"/>
        <v>101.39248279053518</v>
      </c>
      <c r="G180" s="27">
        <f t="shared" si="34"/>
        <v>90.948353366488064</v>
      </c>
      <c r="H180" s="28">
        <f t="shared" si="35"/>
        <v>1364729.4600000083</v>
      </c>
      <c r="J180" s="39"/>
    </row>
    <row r="181" spans="1:10" ht="12.75" customHeight="1" x14ac:dyDescent="0.25">
      <c r="A181" s="24" t="s">
        <v>170</v>
      </c>
      <c r="B181" s="25" t="s">
        <v>332</v>
      </c>
      <c r="C181" s="26">
        <v>1372040</v>
      </c>
      <c r="D181" s="26">
        <v>1380074</v>
      </c>
      <c r="E181" s="26">
        <v>370000</v>
      </c>
      <c r="F181" s="27">
        <f t="shared" si="33"/>
        <v>26.96714381504912</v>
      </c>
      <c r="G181" s="27">
        <f t="shared" si="34"/>
        <v>26.810156556822317</v>
      </c>
      <c r="H181" s="28">
        <f t="shared" si="35"/>
        <v>-1002040</v>
      </c>
      <c r="J181" s="39"/>
    </row>
    <row r="182" spans="1:10" ht="12.75" customHeight="1" x14ac:dyDescent="0.25">
      <c r="A182" s="22" t="s">
        <v>235</v>
      </c>
      <c r="B182" s="17" t="s">
        <v>67</v>
      </c>
      <c r="C182" s="18">
        <v>106620952.34999999</v>
      </c>
      <c r="D182" s="18">
        <v>111774625</v>
      </c>
      <c r="E182" s="18">
        <v>108803922.3</v>
      </c>
      <c r="F182" s="19">
        <f t="shared" si="33"/>
        <v>102.04741179091523</v>
      </c>
      <c r="G182" s="19">
        <f t="shared" si="34"/>
        <v>97.342238723681689</v>
      </c>
      <c r="H182" s="20">
        <f t="shared" si="35"/>
        <v>2182969.950000003</v>
      </c>
      <c r="J182" s="39"/>
    </row>
    <row r="183" spans="1:10" ht="12.75" customHeight="1" x14ac:dyDescent="0.25">
      <c r="A183" s="24" t="s">
        <v>169</v>
      </c>
      <c r="B183" s="25" t="s">
        <v>4</v>
      </c>
      <c r="C183" s="26">
        <v>106620952.34999999</v>
      </c>
      <c r="D183" s="26">
        <v>111674625</v>
      </c>
      <c r="E183" s="26">
        <v>108703922.3</v>
      </c>
      <c r="F183" s="27">
        <f t="shared" si="33"/>
        <v>101.9536215950898</v>
      </c>
      <c r="G183" s="27">
        <f t="shared" si="34"/>
        <v>97.339858808569986</v>
      </c>
      <c r="H183" s="28">
        <f t="shared" si="35"/>
        <v>2082969.950000003</v>
      </c>
      <c r="J183" s="39"/>
    </row>
    <row r="184" spans="1:10" ht="12.75" customHeight="1" x14ac:dyDescent="0.25">
      <c r="A184" s="24" t="s">
        <v>170</v>
      </c>
      <c r="B184" s="25" t="s">
        <v>332</v>
      </c>
      <c r="C184" s="26"/>
      <c r="D184" s="26">
        <v>100000</v>
      </c>
      <c r="E184" s="26">
        <v>100000</v>
      </c>
      <c r="F184" s="27" t="str">
        <f t="shared" ref="F184" si="36">IF(C184=0,"x",E184/C184*100)</f>
        <v>x</v>
      </c>
      <c r="G184" s="27">
        <f t="shared" ref="G184" si="37">IF(D184=0,"x",E184/D184*100)</f>
        <v>100</v>
      </c>
      <c r="H184" s="28">
        <f t="shared" ref="H184" si="38">+E184-C184</f>
        <v>100000</v>
      </c>
      <c r="J184" s="39"/>
    </row>
    <row r="185" spans="1:10" ht="12.75" customHeight="1" x14ac:dyDescent="0.25">
      <c r="A185" s="22" t="s">
        <v>236</v>
      </c>
      <c r="B185" s="17" t="s">
        <v>68</v>
      </c>
      <c r="C185" s="18">
        <v>3174607.24</v>
      </c>
      <c r="D185" s="18">
        <v>18494006</v>
      </c>
      <c r="E185" s="18">
        <v>9756109.6300000008</v>
      </c>
      <c r="F185" s="19">
        <f t="shared" si="33"/>
        <v>307.31705979477323</v>
      </c>
      <c r="G185" s="19">
        <f t="shared" si="34"/>
        <v>52.75281964329416</v>
      </c>
      <c r="H185" s="20">
        <f t="shared" si="35"/>
        <v>6581502.3900000006</v>
      </c>
      <c r="J185" s="39"/>
    </row>
    <row r="186" spans="1:10" ht="12.75" customHeight="1" x14ac:dyDescent="0.25">
      <c r="A186" s="24" t="s">
        <v>169</v>
      </c>
      <c r="B186" s="25" t="s">
        <v>4</v>
      </c>
      <c r="C186" s="26">
        <v>2749912.92</v>
      </c>
      <c r="D186" s="26">
        <v>4083798</v>
      </c>
      <c r="E186" s="26">
        <v>4007305.44</v>
      </c>
      <c r="F186" s="27">
        <f t="shared" si="33"/>
        <v>145.7248122606006</v>
      </c>
      <c r="G186" s="27">
        <f t="shared" si="34"/>
        <v>98.126925964506569</v>
      </c>
      <c r="H186" s="28">
        <f t="shared" si="35"/>
        <v>1257392.52</v>
      </c>
      <c r="J186" s="39"/>
    </row>
    <row r="187" spans="1:10" ht="12.75" customHeight="1" x14ac:dyDescent="0.25">
      <c r="A187" s="24" t="s">
        <v>170</v>
      </c>
      <c r="B187" s="25" t="s">
        <v>332</v>
      </c>
      <c r="C187" s="26">
        <v>424694.32</v>
      </c>
      <c r="D187" s="26">
        <v>14410208</v>
      </c>
      <c r="E187" s="26">
        <v>5748804.1900000004</v>
      </c>
      <c r="F187" s="27">
        <f t="shared" si="33"/>
        <v>1353.633406257941</v>
      </c>
      <c r="G187" s="27">
        <f t="shared" si="34"/>
        <v>39.89397092672084</v>
      </c>
      <c r="H187" s="28">
        <f t="shared" si="35"/>
        <v>5324109.87</v>
      </c>
      <c r="J187" s="39"/>
    </row>
    <row r="188" spans="1:10" ht="12.75" customHeight="1" x14ac:dyDescent="0.25">
      <c r="A188" s="22" t="s">
        <v>237</v>
      </c>
      <c r="B188" s="17" t="s">
        <v>69</v>
      </c>
      <c r="C188" s="18">
        <v>37832720.25</v>
      </c>
      <c r="D188" s="18">
        <v>55350994</v>
      </c>
      <c r="E188" s="18">
        <v>54123048.689999998</v>
      </c>
      <c r="F188" s="19">
        <f t="shared" si="33"/>
        <v>143.05883460759077</v>
      </c>
      <c r="G188" s="19">
        <f t="shared" si="34"/>
        <v>97.781529795110814</v>
      </c>
      <c r="H188" s="20">
        <f t="shared" si="35"/>
        <v>16290328.439999998</v>
      </c>
      <c r="J188" s="39"/>
    </row>
    <row r="189" spans="1:10" ht="12.75" customHeight="1" x14ac:dyDescent="0.25">
      <c r="A189" s="24" t="s">
        <v>169</v>
      </c>
      <c r="B189" s="25" t="s">
        <v>4</v>
      </c>
      <c r="C189" s="26">
        <v>37697223.25</v>
      </c>
      <c r="D189" s="26">
        <v>55129994</v>
      </c>
      <c r="E189" s="26">
        <v>53899918.689999998</v>
      </c>
      <c r="F189" s="27">
        <f t="shared" si="33"/>
        <v>142.98113771549473</v>
      </c>
      <c r="G189" s="27">
        <f t="shared" si="34"/>
        <v>97.76877300222452</v>
      </c>
      <c r="H189" s="28">
        <f t="shared" si="35"/>
        <v>16202695.439999998</v>
      </c>
      <c r="J189" s="39"/>
    </row>
    <row r="190" spans="1:10" ht="12.75" customHeight="1" x14ac:dyDescent="0.25">
      <c r="A190" s="24" t="s">
        <v>170</v>
      </c>
      <c r="B190" s="25" t="s">
        <v>332</v>
      </c>
      <c r="C190" s="26">
        <v>135497</v>
      </c>
      <c r="D190" s="26">
        <v>221000</v>
      </c>
      <c r="E190" s="26">
        <v>223130</v>
      </c>
      <c r="F190" s="27">
        <f t="shared" si="33"/>
        <v>164.67523266197776</v>
      </c>
      <c r="G190" s="27">
        <f t="shared" si="34"/>
        <v>100.96380090497739</v>
      </c>
      <c r="H190" s="28">
        <f t="shared" si="35"/>
        <v>87633</v>
      </c>
      <c r="J190" s="39"/>
    </row>
    <row r="191" spans="1:10" ht="12.75" customHeight="1" x14ac:dyDescent="0.25">
      <c r="A191" s="16" t="s">
        <v>238</v>
      </c>
      <c r="B191" s="17" t="s">
        <v>70</v>
      </c>
      <c r="C191" s="18">
        <v>8012122901.2700005</v>
      </c>
      <c r="D191" s="18">
        <v>8038196009</v>
      </c>
      <c r="E191" s="18">
        <v>7913810985.1999998</v>
      </c>
      <c r="F191" s="19">
        <f t="shared" si="33"/>
        <v>98.772960459026194</v>
      </c>
      <c r="G191" s="19">
        <f t="shared" si="34"/>
        <v>98.452575383074361</v>
      </c>
      <c r="H191" s="20">
        <f t="shared" si="35"/>
        <v>-98311916.070000648</v>
      </c>
      <c r="J191" s="39"/>
    </row>
    <row r="192" spans="1:10" ht="12.75" customHeight="1" x14ac:dyDescent="0.25">
      <c r="A192" s="22" t="s">
        <v>239</v>
      </c>
      <c r="B192" s="17" t="s">
        <v>71</v>
      </c>
      <c r="C192" s="18">
        <v>7697061729.2799997</v>
      </c>
      <c r="D192" s="18">
        <v>7692127533</v>
      </c>
      <c r="E192" s="18">
        <v>7589338143.5500002</v>
      </c>
      <c r="F192" s="19">
        <f t="shared" si="33"/>
        <v>98.60045833697535</v>
      </c>
      <c r="G192" s="19">
        <f t="shared" si="34"/>
        <v>98.663706640210748</v>
      </c>
      <c r="H192" s="20">
        <f t="shared" si="35"/>
        <v>-107723585.72999954</v>
      </c>
      <c r="J192" s="39"/>
    </row>
    <row r="193" spans="1:10" ht="12.75" customHeight="1" x14ac:dyDescent="0.25">
      <c r="A193" s="24" t="s">
        <v>169</v>
      </c>
      <c r="B193" s="25" t="s">
        <v>4</v>
      </c>
      <c r="C193" s="26">
        <v>7629148271.1899996</v>
      </c>
      <c r="D193" s="26">
        <v>7647871233</v>
      </c>
      <c r="E193" s="26">
        <v>7554735159.4499998</v>
      </c>
      <c r="F193" s="27">
        <f t="shared" si="33"/>
        <v>99.024620978713884</v>
      </c>
      <c r="G193" s="27">
        <f t="shared" si="34"/>
        <v>98.782196107746628</v>
      </c>
      <c r="H193" s="28">
        <f t="shared" si="35"/>
        <v>-74413111.739999771</v>
      </c>
      <c r="J193" s="39"/>
    </row>
    <row r="194" spans="1:10" ht="12.75" customHeight="1" x14ac:dyDescent="0.25">
      <c r="A194" s="24" t="s">
        <v>170</v>
      </c>
      <c r="B194" s="25" t="s">
        <v>332</v>
      </c>
      <c r="C194" s="26">
        <v>67913458.090000004</v>
      </c>
      <c r="D194" s="26">
        <v>44256300</v>
      </c>
      <c r="E194" s="26">
        <v>34602984.100000001</v>
      </c>
      <c r="F194" s="27">
        <f t="shared" si="33"/>
        <v>50.951586140914188</v>
      </c>
      <c r="G194" s="27">
        <f t="shared" si="34"/>
        <v>78.187702315828489</v>
      </c>
      <c r="H194" s="28">
        <f t="shared" si="35"/>
        <v>-33310473.990000002</v>
      </c>
      <c r="J194" s="39"/>
    </row>
    <row r="195" spans="1:10" ht="12.75" customHeight="1" x14ac:dyDescent="0.25">
      <c r="A195" s="22" t="s">
        <v>240</v>
      </c>
      <c r="B195" s="17" t="s">
        <v>72</v>
      </c>
      <c r="C195" s="18">
        <v>202889303.87</v>
      </c>
      <c r="D195" s="18">
        <v>216945742</v>
      </c>
      <c r="E195" s="18">
        <v>205449411.09999999</v>
      </c>
      <c r="F195" s="19">
        <f t="shared" si="33"/>
        <v>101.2618246409088</v>
      </c>
      <c r="G195" s="19">
        <f t="shared" si="34"/>
        <v>94.700826670292514</v>
      </c>
      <c r="H195" s="20">
        <f t="shared" si="35"/>
        <v>2560107.2299999893</v>
      </c>
      <c r="J195" s="39"/>
    </row>
    <row r="196" spans="1:10" ht="12.75" customHeight="1" x14ac:dyDescent="0.25">
      <c r="A196" s="24" t="s">
        <v>169</v>
      </c>
      <c r="B196" s="25" t="s">
        <v>4</v>
      </c>
      <c r="C196" s="26">
        <v>202105760.77000001</v>
      </c>
      <c r="D196" s="26">
        <v>203658335</v>
      </c>
      <c r="E196" s="26">
        <v>192817179.25</v>
      </c>
      <c r="F196" s="27">
        <f t="shared" si="33"/>
        <v>95.404098584517556</v>
      </c>
      <c r="G196" s="27">
        <f t="shared" si="34"/>
        <v>94.676792506429948</v>
      </c>
      <c r="H196" s="28">
        <f t="shared" si="35"/>
        <v>-9288581.5200000107</v>
      </c>
      <c r="J196" s="39"/>
    </row>
    <row r="197" spans="1:10" ht="12.75" customHeight="1" x14ac:dyDescent="0.25">
      <c r="A197" s="24" t="s">
        <v>170</v>
      </c>
      <c r="B197" s="25" t="s">
        <v>332</v>
      </c>
      <c r="C197" s="26">
        <v>783543.1</v>
      </c>
      <c r="D197" s="26">
        <v>13287407</v>
      </c>
      <c r="E197" s="26">
        <v>12632231.85</v>
      </c>
      <c r="F197" s="27">
        <f t="shared" si="33"/>
        <v>1612.1936176835711</v>
      </c>
      <c r="G197" s="27">
        <f t="shared" si="34"/>
        <v>95.06920236581901</v>
      </c>
      <c r="H197" s="28">
        <f t="shared" si="35"/>
        <v>11848688.75</v>
      </c>
      <c r="J197" s="39"/>
    </row>
    <row r="198" spans="1:10" ht="12.75" customHeight="1" x14ac:dyDescent="0.25">
      <c r="A198" s="22" t="s">
        <v>241</v>
      </c>
      <c r="B198" s="17" t="s">
        <v>335</v>
      </c>
      <c r="C198" s="18">
        <v>99937691.430000007</v>
      </c>
      <c r="D198" s="18">
        <v>116335457</v>
      </c>
      <c r="E198" s="18">
        <v>107105812.45999999</v>
      </c>
      <c r="F198" s="19">
        <f t="shared" si="33"/>
        <v>107.17259016836584</v>
      </c>
      <c r="G198" s="19">
        <f t="shared" si="34"/>
        <v>92.066352960645517</v>
      </c>
      <c r="H198" s="20">
        <f t="shared" si="35"/>
        <v>7168121.0299999863</v>
      </c>
      <c r="J198" s="39"/>
    </row>
    <row r="199" spans="1:10" ht="12.75" customHeight="1" x14ac:dyDescent="0.25">
      <c r="A199" s="24" t="s">
        <v>169</v>
      </c>
      <c r="B199" s="25" t="s">
        <v>4</v>
      </c>
      <c r="C199" s="26">
        <v>90813290.010000005</v>
      </c>
      <c r="D199" s="26">
        <v>101348188</v>
      </c>
      <c r="E199" s="26">
        <v>96888893.579999998</v>
      </c>
      <c r="F199" s="27">
        <f t="shared" si="33"/>
        <v>106.69021414082782</v>
      </c>
      <c r="G199" s="27">
        <f t="shared" si="34"/>
        <v>95.600025508102817</v>
      </c>
      <c r="H199" s="28">
        <f t="shared" si="35"/>
        <v>6075603.5699999928</v>
      </c>
      <c r="J199" s="39"/>
    </row>
    <row r="200" spans="1:10" ht="12.75" customHeight="1" x14ac:dyDescent="0.25">
      <c r="A200" s="24" t="s">
        <v>170</v>
      </c>
      <c r="B200" s="25" t="s">
        <v>332</v>
      </c>
      <c r="C200" s="26">
        <v>9124401.4199999999</v>
      </c>
      <c r="D200" s="26">
        <v>14987269</v>
      </c>
      <c r="E200" s="26">
        <v>10216918.880000001</v>
      </c>
      <c r="F200" s="27">
        <f t="shared" si="33"/>
        <v>111.97357952276504</v>
      </c>
      <c r="G200" s="27">
        <f t="shared" si="34"/>
        <v>68.170651237393557</v>
      </c>
      <c r="H200" s="28">
        <f t="shared" si="35"/>
        <v>1092517.4600000009</v>
      </c>
      <c r="J200" s="39"/>
    </row>
    <row r="201" spans="1:10" ht="12.75" customHeight="1" x14ac:dyDescent="0.25">
      <c r="A201" s="22" t="s">
        <v>333</v>
      </c>
      <c r="B201" s="17" t="s">
        <v>334</v>
      </c>
      <c r="C201" s="18">
        <v>12234176.689999999</v>
      </c>
      <c r="D201" s="18">
        <v>12787277</v>
      </c>
      <c r="E201" s="18">
        <v>11917618.09</v>
      </c>
      <c r="F201" s="19">
        <f t="shared" ref="F201:F282" si="39">IF(C201=0,"x",E201/C201*100)</f>
        <v>97.412505900305092</v>
      </c>
      <c r="G201" s="19">
        <f t="shared" ref="G201:G282" si="40">IF(D201=0,"x",E201/D201*100)</f>
        <v>93.199029707419328</v>
      </c>
      <c r="H201" s="20">
        <f t="shared" ref="H201:H282" si="41">+E201-C201</f>
        <v>-316558.59999999963</v>
      </c>
      <c r="J201" s="39"/>
    </row>
    <row r="202" spans="1:10" ht="12.75" customHeight="1" x14ac:dyDescent="0.25">
      <c r="A202" s="24" t="s">
        <v>169</v>
      </c>
      <c r="B202" s="25" t="s">
        <v>4</v>
      </c>
      <c r="C202" s="26">
        <v>11561030.779999999</v>
      </c>
      <c r="D202" s="26">
        <v>11562307</v>
      </c>
      <c r="E202" s="26">
        <v>11328419.49</v>
      </c>
      <c r="F202" s="27">
        <f t="shared" si="39"/>
        <v>97.987971017234855</v>
      </c>
      <c r="G202" s="27">
        <f t="shared" si="40"/>
        <v>97.97715533759829</v>
      </c>
      <c r="H202" s="28">
        <f t="shared" si="41"/>
        <v>-232611.28999999911</v>
      </c>
      <c r="J202" s="39"/>
    </row>
    <row r="203" spans="1:10" ht="12.75" customHeight="1" x14ac:dyDescent="0.25">
      <c r="A203" s="24" t="s">
        <v>170</v>
      </c>
      <c r="B203" s="25" t="s">
        <v>332</v>
      </c>
      <c r="C203" s="26">
        <v>673145.91</v>
      </c>
      <c r="D203" s="26">
        <v>1224970</v>
      </c>
      <c r="E203" s="26">
        <v>589198.6</v>
      </c>
      <c r="F203" s="27">
        <f t="shared" ref="F203:F204" si="42">IF(C203=0,"x",E203/C203*100)</f>
        <v>87.529106431026221</v>
      </c>
      <c r="G203" s="27">
        <f t="shared" ref="G203:G204" si="43">IF(D203=0,"x",E203/D203*100)</f>
        <v>48.099022833212238</v>
      </c>
      <c r="H203" s="28">
        <f t="shared" ref="H203:H204" si="44">+E203-C203</f>
        <v>-83947.310000000056</v>
      </c>
      <c r="J203" s="39"/>
    </row>
    <row r="204" spans="1:10" ht="12.75" customHeight="1" x14ac:dyDescent="0.25">
      <c r="A204" s="16" t="s">
        <v>242</v>
      </c>
      <c r="B204" s="17" t="s">
        <v>73</v>
      </c>
      <c r="C204" s="18">
        <v>1161394107.3399999</v>
      </c>
      <c r="D204" s="18">
        <v>1798212907</v>
      </c>
      <c r="E204" s="18">
        <v>1731569495.6600001</v>
      </c>
      <c r="F204" s="19">
        <f t="shared" si="42"/>
        <v>149.09404867103225</v>
      </c>
      <c r="G204" s="19">
        <f t="shared" si="43"/>
        <v>96.293908742364522</v>
      </c>
      <c r="H204" s="20">
        <f t="shared" si="44"/>
        <v>570175388.32000017</v>
      </c>
      <c r="J204" s="39"/>
    </row>
    <row r="205" spans="1:10" ht="12.75" customHeight="1" x14ac:dyDescent="0.25">
      <c r="A205" s="22" t="s">
        <v>243</v>
      </c>
      <c r="B205" s="17" t="s">
        <v>74</v>
      </c>
      <c r="C205" s="18">
        <v>1028124930.6</v>
      </c>
      <c r="D205" s="18">
        <v>1635421311</v>
      </c>
      <c r="E205" s="18">
        <v>1568911893.0599999</v>
      </c>
      <c r="F205" s="19">
        <f t="shared" si="39"/>
        <v>152.5993433642742</v>
      </c>
      <c r="G205" s="19">
        <f t="shared" si="40"/>
        <v>95.933193636853602</v>
      </c>
      <c r="H205" s="20">
        <f t="shared" si="41"/>
        <v>540786962.45999992</v>
      </c>
      <c r="J205" s="39"/>
    </row>
    <row r="206" spans="1:10" ht="12.75" customHeight="1" x14ac:dyDescent="0.25">
      <c r="A206" s="24" t="s">
        <v>169</v>
      </c>
      <c r="B206" s="25" t="s">
        <v>4</v>
      </c>
      <c r="C206" s="26">
        <v>1026840307.01</v>
      </c>
      <c r="D206" s="26">
        <v>1633795423</v>
      </c>
      <c r="E206" s="26">
        <v>1568014543.4200001</v>
      </c>
      <c r="F206" s="27">
        <f t="shared" si="39"/>
        <v>152.70286262776494</v>
      </c>
      <c r="G206" s="27">
        <f t="shared" si="40"/>
        <v>95.97373828730575</v>
      </c>
      <c r="H206" s="28">
        <f t="shared" si="41"/>
        <v>541174236.41000009</v>
      </c>
      <c r="J206" s="39"/>
    </row>
    <row r="207" spans="1:10" ht="12.75" customHeight="1" x14ac:dyDescent="0.25">
      <c r="A207" s="24" t="s">
        <v>170</v>
      </c>
      <c r="B207" s="25" t="s">
        <v>332</v>
      </c>
      <c r="C207" s="26">
        <v>1284623.5900000001</v>
      </c>
      <c r="D207" s="26">
        <v>1625888</v>
      </c>
      <c r="E207" s="26">
        <v>897349.64</v>
      </c>
      <c r="F207" s="27">
        <f t="shared" si="39"/>
        <v>69.853118608852569</v>
      </c>
      <c r="G207" s="27">
        <f t="shared" si="40"/>
        <v>55.19135635418921</v>
      </c>
      <c r="H207" s="28">
        <f t="shared" si="41"/>
        <v>-387273.95000000007</v>
      </c>
      <c r="J207" s="39"/>
    </row>
    <row r="208" spans="1:10" ht="12.75" customHeight="1" x14ac:dyDescent="0.25">
      <c r="A208" s="22" t="s">
        <v>244</v>
      </c>
      <c r="B208" s="17" t="s">
        <v>75</v>
      </c>
      <c r="C208" s="18">
        <v>62845790.380000003</v>
      </c>
      <c r="D208" s="18">
        <v>67318596</v>
      </c>
      <c r="E208" s="18">
        <v>67105695.270000003</v>
      </c>
      <c r="F208" s="19">
        <f t="shared" si="39"/>
        <v>106.77834563658486</v>
      </c>
      <c r="G208" s="19">
        <f t="shared" si="40"/>
        <v>99.683741577141632</v>
      </c>
      <c r="H208" s="20">
        <f t="shared" si="41"/>
        <v>4259904.8900000006</v>
      </c>
      <c r="J208" s="39"/>
    </row>
    <row r="209" spans="1:10" ht="12.75" customHeight="1" x14ac:dyDescent="0.25">
      <c r="A209" s="24" t="s">
        <v>169</v>
      </c>
      <c r="B209" s="25" t="s">
        <v>4</v>
      </c>
      <c r="C209" s="26">
        <v>62805077.880000003</v>
      </c>
      <c r="D209" s="26">
        <v>67296596</v>
      </c>
      <c r="E209" s="26">
        <v>67083974.520000003</v>
      </c>
      <c r="F209" s="27">
        <f t="shared" si="39"/>
        <v>106.81297879794937</v>
      </c>
      <c r="G209" s="27">
        <f t="shared" si="40"/>
        <v>99.684053142895962</v>
      </c>
      <c r="H209" s="28">
        <f t="shared" si="41"/>
        <v>4278896.6400000006</v>
      </c>
      <c r="J209" s="39"/>
    </row>
    <row r="210" spans="1:10" ht="12.75" customHeight="1" x14ac:dyDescent="0.25">
      <c r="A210" s="24" t="s">
        <v>170</v>
      </c>
      <c r="B210" s="25" t="s">
        <v>332</v>
      </c>
      <c r="C210" s="26">
        <v>40712.5</v>
      </c>
      <c r="D210" s="26">
        <v>22000</v>
      </c>
      <c r="E210" s="26">
        <v>21720.75</v>
      </c>
      <c r="F210" s="27">
        <f t="shared" si="39"/>
        <v>53.351550506601164</v>
      </c>
      <c r="G210" s="27">
        <f t="shared" si="40"/>
        <v>98.730681818181822</v>
      </c>
      <c r="H210" s="28">
        <f t="shared" si="41"/>
        <v>-18991.75</v>
      </c>
      <c r="J210" s="39"/>
    </row>
    <row r="211" spans="1:10" ht="12.75" customHeight="1" x14ac:dyDescent="0.25">
      <c r="A211" s="22" t="s">
        <v>245</v>
      </c>
      <c r="B211" s="17" t="s">
        <v>400</v>
      </c>
      <c r="C211" s="18">
        <v>70423386.359999999</v>
      </c>
      <c r="D211" s="18">
        <v>95473000</v>
      </c>
      <c r="E211" s="18">
        <v>95551907.329999998</v>
      </c>
      <c r="F211" s="19">
        <f t="shared" si="39"/>
        <v>135.68206851278714</v>
      </c>
      <c r="G211" s="19">
        <f t="shared" si="40"/>
        <v>100.08264884312842</v>
      </c>
      <c r="H211" s="20">
        <f t="shared" si="41"/>
        <v>25128520.969999999</v>
      </c>
      <c r="J211" s="39"/>
    </row>
    <row r="212" spans="1:10" ht="12.75" customHeight="1" x14ac:dyDescent="0.25">
      <c r="A212" s="24" t="s">
        <v>169</v>
      </c>
      <c r="B212" s="25" t="s">
        <v>4</v>
      </c>
      <c r="C212" s="26">
        <v>68867832.209999993</v>
      </c>
      <c r="D212" s="26">
        <v>94120000</v>
      </c>
      <c r="E212" s="26">
        <v>94745587.510000005</v>
      </c>
      <c r="F212" s="27">
        <f t="shared" si="39"/>
        <v>137.57596902584427</v>
      </c>
      <c r="G212" s="27">
        <f t="shared" si="40"/>
        <v>100.66467011262219</v>
      </c>
      <c r="H212" s="28">
        <f t="shared" si="41"/>
        <v>25877755.300000012</v>
      </c>
      <c r="J212" s="39"/>
    </row>
    <row r="213" spans="1:10" ht="12.75" customHeight="1" x14ac:dyDescent="0.25">
      <c r="A213" s="24" t="s">
        <v>170</v>
      </c>
      <c r="B213" s="25" t="s">
        <v>332</v>
      </c>
      <c r="C213" s="26">
        <v>1555554.15</v>
      </c>
      <c r="D213" s="26">
        <v>1353000</v>
      </c>
      <c r="E213" s="26">
        <v>806319.82</v>
      </c>
      <c r="F213" s="27">
        <f t="shared" si="39"/>
        <v>51.83489240795636</v>
      </c>
      <c r="G213" s="27">
        <f t="shared" si="40"/>
        <v>59.594960827790089</v>
      </c>
      <c r="H213" s="28">
        <f t="shared" si="41"/>
        <v>-749234.33</v>
      </c>
      <c r="J213" s="39"/>
    </row>
    <row r="214" spans="1:10" ht="12.75" customHeight="1" x14ac:dyDescent="0.25">
      <c r="A214" s="16" t="s">
        <v>246</v>
      </c>
      <c r="B214" s="17" t="s">
        <v>76</v>
      </c>
      <c r="C214" s="18">
        <v>7089714976.1700001</v>
      </c>
      <c r="D214" s="18">
        <v>8384592590</v>
      </c>
      <c r="E214" s="18">
        <v>7647419154.9899998</v>
      </c>
      <c r="F214" s="19">
        <f t="shared" si="39"/>
        <v>107.86638363734733</v>
      </c>
      <c r="G214" s="19">
        <f t="shared" si="40"/>
        <v>91.207999350031628</v>
      </c>
      <c r="H214" s="20">
        <f t="shared" si="41"/>
        <v>557704178.81999969</v>
      </c>
      <c r="J214" s="39"/>
    </row>
    <row r="215" spans="1:10" ht="12.75" customHeight="1" x14ac:dyDescent="0.25">
      <c r="A215" s="22" t="s">
        <v>247</v>
      </c>
      <c r="B215" s="17" t="s">
        <v>77</v>
      </c>
      <c r="C215" s="18">
        <v>6320441030.4499998</v>
      </c>
      <c r="D215" s="18">
        <v>7185341811</v>
      </c>
      <c r="E215" s="18">
        <v>6633185045.1099997</v>
      </c>
      <c r="F215" s="19">
        <f t="shared" si="39"/>
        <v>104.94813594736969</v>
      </c>
      <c r="G215" s="19">
        <f t="shared" si="40"/>
        <v>92.315511489728891</v>
      </c>
      <c r="H215" s="20">
        <f t="shared" si="41"/>
        <v>312744014.65999985</v>
      </c>
      <c r="J215" s="39"/>
    </row>
    <row r="216" spans="1:10" ht="12.75" customHeight="1" x14ac:dyDescent="0.25">
      <c r="A216" s="24" t="s">
        <v>169</v>
      </c>
      <c r="B216" s="25" t="s">
        <v>4</v>
      </c>
      <c r="C216" s="26">
        <v>6300677510.8599997</v>
      </c>
      <c r="D216" s="26">
        <v>7133577358</v>
      </c>
      <c r="E216" s="26">
        <v>6609665377.3500004</v>
      </c>
      <c r="F216" s="27">
        <f t="shared" si="39"/>
        <v>104.90404192180003</v>
      </c>
      <c r="G216" s="27">
        <f t="shared" si="40"/>
        <v>92.655690765553217</v>
      </c>
      <c r="H216" s="28">
        <f t="shared" si="41"/>
        <v>308987866.49000072</v>
      </c>
      <c r="J216" s="39"/>
    </row>
    <row r="217" spans="1:10" ht="12.75" customHeight="1" x14ac:dyDescent="0.25">
      <c r="A217" s="24" t="s">
        <v>170</v>
      </c>
      <c r="B217" s="25" t="s">
        <v>332</v>
      </c>
      <c r="C217" s="26">
        <v>19763519.59</v>
      </c>
      <c r="D217" s="26">
        <v>51764453</v>
      </c>
      <c r="E217" s="26">
        <v>23519667.760000002</v>
      </c>
      <c r="F217" s="27">
        <f t="shared" si="39"/>
        <v>119.00546182017371</v>
      </c>
      <c r="G217" s="27">
        <f t="shared" si="40"/>
        <v>45.435943774002602</v>
      </c>
      <c r="H217" s="28">
        <f t="shared" si="41"/>
        <v>3756148.1700000018</v>
      </c>
      <c r="J217" s="39"/>
    </row>
    <row r="218" spans="1:10" ht="12.75" customHeight="1" x14ac:dyDescent="0.25">
      <c r="A218" s="22" t="s">
        <v>248</v>
      </c>
      <c r="B218" s="17" t="s">
        <v>401</v>
      </c>
      <c r="C218" s="18">
        <v>314810905.89999998</v>
      </c>
      <c r="D218" s="18">
        <v>365458900</v>
      </c>
      <c r="E218" s="18">
        <v>364608327.19999999</v>
      </c>
      <c r="F218" s="19">
        <f t="shared" si="39"/>
        <v>115.8182008204691</v>
      </c>
      <c r="G218" s="19">
        <f t="shared" si="40"/>
        <v>99.76725897221273</v>
      </c>
      <c r="H218" s="20">
        <f t="shared" si="41"/>
        <v>49797421.300000012</v>
      </c>
      <c r="J218" s="39"/>
    </row>
    <row r="219" spans="1:10" ht="12.75" customHeight="1" x14ac:dyDescent="0.25">
      <c r="A219" s="24" t="s">
        <v>169</v>
      </c>
      <c r="B219" s="25" t="s">
        <v>4</v>
      </c>
      <c r="C219" s="26">
        <v>314136411.91000003</v>
      </c>
      <c r="D219" s="26">
        <v>364895900</v>
      </c>
      <c r="E219" s="26">
        <v>364062339.04000002</v>
      </c>
      <c r="F219" s="27">
        <f t="shared" si="39"/>
        <v>115.89307232053818</v>
      </c>
      <c r="G219" s="27">
        <f t="shared" si="40"/>
        <v>99.771561982472264</v>
      </c>
      <c r="H219" s="28">
        <f t="shared" si="41"/>
        <v>49925927.129999995</v>
      </c>
      <c r="J219" s="39"/>
    </row>
    <row r="220" spans="1:10" ht="12.75" customHeight="1" x14ac:dyDescent="0.25">
      <c r="A220" s="24" t="s">
        <v>170</v>
      </c>
      <c r="B220" s="25" t="s">
        <v>332</v>
      </c>
      <c r="C220" s="26">
        <v>674493.99</v>
      </c>
      <c r="D220" s="26">
        <v>563000</v>
      </c>
      <c r="E220" s="26">
        <v>545988.16</v>
      </c>
      <c r="F220" s="27">
        <f t="shared" si="39"/>
        <v>80.947816896040848</v>
      </c>
      <c r="G220" s="27">
        <f t="shared" si="40"/>
        <v>96.978358792184721</v>
      </c>
      <c r="H220" s="28">
        <f t="shared" si="41"/>
        <v>-128505.82999999996</v>
      </c>
      <c r="J220" s="39"/>
    </row>
    <row r="221" spans="1:10" ht="12.75" customHeight="1" x14ac:dyDescent="0.25">
      <c r="A221" s="22" t="s">
        <v>249</v>
      </c>
      <c r="B221" s="17" t="s">
        <v>78</v>
      </c>
      <c r="C221" s="18">
        <v>15674221.439999999</v>
      </c>
      <c r="D221" s="18">
        <v>25202500</v>
      </c>
      <c r="E221" s="18">
        <v>19203455.219999999</v>
      </c>
      <c r="F221" s="19">
        <f t="shared" si="39"/>
        <v>122.51616639148362</v>
      </c>
      <c r="G221" s="19">
        <f t="shared" si="40"/>
        <v>76.196628191647648</v>
      </c>
      <c r="H221" s="20">
        <f t="shared" si="41"/>
        <v>3529233.7799999993</v>
      </c>
      <c r="J221" s="39"/>
    </row>
    <row r="222" spans="1:10" ht="12.75" customHeight="1" x14ac:dyDescent="0.25">
      <c r="A222" s="24" t="s">
        <v>169</v>
      </c>
      <c r="B222" s="25" t="s">
        <v>4</v>
      </c>
      <c r="C222" s="26">
        <v>15070895.23</v>
      </c>
      <c r="D222" s="26">
        <v>21093500</v>
      </c>
      <c r="E222" s="26">
        <v>16628334.57</v>
      </c>
      <c r="F222" s="27">
        <f t="shared" si="39"/>
        <v>110.3340864376774</v>
      </c>
      <c r="G222" s="27">
        <f t="shared" si="40"/>
        <v>78.83155744660678</v>
      </c>
      <c r="H222" s="28">
        <f t="shared" si="41"/>
        <v>1557439.3399999999</v>
      </c>
      <c r="J222" s="39"/>
    </row>
    <row r="223" spans="1:10" ht="12.75" customHeight="1" x14ac:dyDescent="0.25">
      <c r="A223" s="24" t="s">
        <v>170</v>
      </c>
      <c r="B223" s="25" t="s">
        <v>332</v>
      </c>
      <c r="C223" s="26">
        <v>603326.21</v>
      </c>
      <c r="D223" s="26">
        <v>4109000</v>
      </c>
      <c r="E223" s="26">
        <v>2575120.65</v>
      </c>
      <c r="F223" s="27">
        <f t="shared" si="39"/>
        <v>426.82061666109286</v>
      </c>
      <c r="G223" s="27">
        <f t="shared" si="40"/>
        <v>62.670251886103671</v>
      </c>
      <c r="H223" s="28">
        <f t="shared" si="41"/>
        <v>1971794.44</v>
      </c>
      <c r="J223" s="39"/>
    </row>
    <row r="224" spans="1:10" ht="12.75" customHeight="1" x14ac:dyDescent="0.25">
      <c r="A224" s="22" t="s">
        <v>330</v>
      </c>
      <c r="B224" s="17" t="s">
        <v>331</v>
      </c>
      <c r="C224" s="18">
        <v>105677201.31999999</v>
      </c>
      <c r="D224" s="18">
        <v>103423159</v>
      </c>
      <c r="E224" s="18">
        <v>84562745.829999998</v>
      </c>
      <c r="F224" s="19">
        <f t="shared" ref="F224:F226" si="45">IF(C224=0,"x",E224/C224*100)</f>
        <v>80.019857427844315</v>
      </c>
      <c r="G224" s="19">
        <f t="shared" ref="G224:G226" si="46">IF(D224=0,"x",E224/D224*100)</f>
        <v>81.763839596119851</v>
      </c>
      <c r="H224" s="20">
        <f t="shared" ref="H224:H226" si="47">+E224-C224</f>
        <v>-21114455.489999995</v>
      </c>
      <c r="J224" s="39"/>
    </row>
    <row r="225" spans="1:10" ht="12.75" customHeight="1" x14ac:dyDescent="0.25">
      <c r="A225" s="24" t="s">
        <v>169</v>
      </c>
      <c r="B225" s="25" t="s">
        <v>4</v>
      </c>
      <c r="C225" s="26">
        <v>97761665</v>
      </c>
      <c r="D225" s="26">
        <v>90481409</v>
      </c>
      <c r="E225" s="26">
        <v>77568955.200000003</v>
      </c>
      <c r="F225" s="27">
        <f t="shared" si="45"/>
        <v>79.344961238129486</v>
      </c>
      <c r="G225" s="27">
        <f t="shared" si="46"/>
        <v>85.729163656149524</v>
      </c>
      <c r="H225" s="28">
        <f t="shared" si="47"/>
        <v>-20192709.799999997</v>
      </c>
      <c r="J225" s="39"/>
    </row>
    <row r="226" spans="1:10" ht="12.75" customHeight="1" x14ac:dyDescent="0.25">
      <c r="A226" s="24" t="s">
        <v>170</v>
      </c>
      <c r="B226" s="25" t="s">
        <v>332</v>
      </c>
      <c r="C226" s="26">
        <v>7915536.3200000003</v>
      </c>
      <c r="D226" s="26">
        <v>12941750</v>
      </c>
      <c r="E226" s="26">
        <v>6993790.6299999999</v>
      </c>
      <c r="F226" s="27">
        <f t="shared" si="45"/>
        <v>88.355233900310111</v>
      </c>
      <c r="G226" s="27">
        <f t="shared" si="46"/>
        <v>54.040532617304457</v>
      </c>
      <c r="H226" s="28">
        <f t="shared" si="47"/>
        <v>-921745.69000000041</v>
      </c>
      <c r="J226" s="39"/>
    </row>
    <row r="227" spans="1:10" ht="12.75" customHeight="1" x14ac:dyDescent="0.25">
      <c r="A227" s="22" t="s">
        <v>250</v>
      </c>
      <c r="B227" s="17" t="s">
        <v>79</v>
      </c>
      <c r="C227" s="18">
        <v>4825147.03</v>
      </c>
      <c r="D227" s="18">
        <v>5513400</v>
      </c>
      <c r="E227" s="18">
        <v>4834665.47</v>
      </c>
      <c r="F227" s="19">
        <f t="shared" si="39"/>
        <v>100.19726735663845</v>
      </c>
      <c r="G227" s="19">
        <f t="shared" si="40"/>
        <v>87.689365364384955</v>
      </c>
      <c r="H227" s="20">
        <f t="shared" si="41"/>
        <v>9518.4399999994785</v>
      </c>
      <c r="J227" s="39"/>
    </row>
    <row r="228" spans="1:10" ht="12.75" customHeight="1" x14ac:dyDescent="0.25">
      <c r="A228" s="24" t="s">
        <v>169</v>
      </c>
      <c r="B228" s="25" t="s">
        <v>4</v>
      </c>
      <c r="C228" s="26">
        <v>4721691.24</v>
      </c>
      <c r="D228" s="26">
        <v>5324600</v>
      </c>
      <c r="E228" s="26">
        <v>4796561.1500000004</v>
      </c>
      <c r="F228" s="27">
        <f t="shared" si="39"/>
        <v>101.58565874375131</v>
      </c>
      <c r="G228" s="27">
        <f t="shared" si="40"/>
        <v>90.083032528265036</v>
      </c>
      <c r="H228" s="28">
        <f t="shared" si="41"/>
        <v>74869.910000000149</v>
      </c>
      <c r="J228" s="39"/>
    </row>
    <row r="229" spans="1:10" ht="12.75" customHeight="1" x14ac:dyDescent="0.25">
      <c r="A229" s="24" t="s">
        <v>170</v>
      </c>
      <c r="B229" s="25" t="s">
        <v>332</v>
      </c>
      <c r="C229" s="26">
        <v>103455.79</v>
      </c>
      <c r="D229" s="26">
        <v>188800</v>
      </c>
      <c r="E229" s="26">
        <v>38104.32</v>
      </c>
      <c r="F229" s="27">
        <f t="shared" si="39"/>
        <v>36.831500682562094</v>
      </c>
      <c r="G229" s="27">
        <f t="shared" si="40"/>
        <v>20.182372881355931</v>
      </c>
      <c r="H229" s="28">
        <f t="shared" si="41"/>
        <v>-65351.469999999994</v>
      </c>
      <c r="J229" s="39"/>
    </row>
    <row r="230" spans="1:10" ht="12.75" customHeight="1" x14ac:dyDescent="0.25">
      <c r="A230" s="22" t="s">
        <v>251</v>
      </c>
      <c r="B230" s="17" t="s">
        <v>402</v>
      </c>
      <c r="C230" s="18">
        <v>2885620.6</v>
      </c>
      <c r="D230" s="18">
        <v>3689000</v>
      </c>
      <c r="E230" s="18">
        <v>3201948.98</v>
      </c>
      <c r="F230" s="19">
        <f t="shared" si="39"/>
        <v>110.96223044706571</v>
      </c>
      <c r="G230" s="19">
        <f t="shared" si="40"/>
        <v>86.797207373271888</v>
      </c>
      <c r="H230" s="20">
        <f t="shared" si="41"/>
        <v>316328.37999999989</v>
      </c>
      <c r="J230" s="39"/>
    </row>
    <row r="231" spans="1:10" ht="12.75" customHeight="1" x14ac:dyDescent="0.25">
      <c r="A231" s="24" t="s">
        <v>169</v>
      </c>
      <c r="B231" s="25" t="s">
        <v>4</v>
      </c>
      <c r="C231" s="26">
        <v>2876696.85</v>
      </c>
      <c r="D231" s="26">
        <v>3664000</v>
      </c>
      <c r="E231" s="26">
        <v>3201948.98</v>
      </c>
      <c r="F231" s="27">
        <f t="shared" si="39"/>
        <v>111.30644440341358</v>
      </c>
      <c r="G231" s="27">
        <f t="shared" si="40"/>
        <v>87.389437227074239</v>
      </c>
      <c r="H231" s="28">
        <f t="shared" si="41"/>
        <v>325252.12999999989</v>
      </c>
      <c r="J231" s="39"/>
    </row>
    <row r="232" spans="1:10" ht="12.75" customHeight="1" x14ac:dyDescent="0.25">
      <c r="A232" s="24" t="s">
        <v>170</v>
      </c>
      <c r="B232" s="25" t="s">
        <v>332</v>
      </c>
      <c r="C232" s="26">
        <v>8923.75</v>
      </c>
      <c r="D232" s="26">
        <v>25000</v>
      </c>
      <c r="E232" s="26"/>
      <c r="F232" s="27">
        <f t="shared" si="39"/>
        <v>0</v>
      </c>
      <c r="G232" s="27">
        <f t="shared" si="40"/>
        <v>0</v>
      </c>
      <c r="H232" s="28">
        <f t="shared" si="41"/>
        <v>-8923.75</v>
      </c>
      <c r="J232" s="39"/>
    </row>
    <row r="233" spans="1:10" ht="12.75" customHeight="1" x14ac:dyDescent="0.25">
      <c r="A233" s="22" t="s">
        <v>252</v>
      </c>
      <c r="B233" s="17" t="s">
        <v>80</v>
      </c>
      <c r="C233" s="18">
        <v>67148426.859999999</v>
      </c>
      <c r="D233" s="18">
        <v>70236000</v>
      </c>
      <c r="E233" s="18">
        <v>66795384.450000003</v>
      </c>
      <c r="F233" s="19">
        <f t="shared" si="39"/>
        <v>99.474235769162448</v>
      </c>
      <c r="G233" s="19">
        <f t="shared" si="40"/>
        <v>95.101350375875626</v>
      </c>
      <c r="H233" s="20">
        <f t="shared" si="41"/>
        <v>-353042.40999999642</v>
      </c>
      <c r="J233" s="39"/>
    </row>
    <row r="234" spans="1:10" ht="12.75" customHeight="1" x14ac:dyDescent="0.25">
      <c r="A234" s="24" t="s">
        <v>169</v>
      </c>
      <c r="B234" s="25" t="s">
        <v>4</v>
      </c>
      <c r="C234" s="26">
        <v>62765144.68</v>
      </c>
      <c r="D234" s="26">
        <v>65545000</v>
      </c>
      <c r="E234" s="26">
        <v>62519279.659999996</v>
      </c>
      <c r="F234" s="27">
        <f t="shared" si="39"/>
        <v>99.608277777015388</v>
      </c>
      <c r="G234" s="27">
        <f t="shared" si="40"/>
        <v>95.383751102296117</v>
      </c>
      <c r="H234" s="28">
        <f t="shared" si="41"/>
        <v>-245865.02000000328</v>
      </c>
      <c r="J234" s="39"/>
    </row>
    <row r="235" spans="1:10" ht="12.75" customHeight="1" x14ac:dyDescent="0.25">
      <c r="A235" s="24" t="s">
        <v>170</v>
      </c>
      <c r="B235" s="25" t="s">
        <v>332</v>
      </c>
      <c r="C235" s="26">
        <v>4383282.18</v>
      </c>
      <c r="D235" s="26">
        <v>4691000</v>
      </c>
      <c r="E235" s="26">
        <v>4276104.79</v>
      </c>
      <c r="F235" s="27">
        <f t="shared" si="39"/>
        <v>97.554859906372727</v>
      </c>
      <c r="G235" s="27">
        <f t="shared" si="40"/>
        <v>91.155506075463649</v>
      </c>
      <c r="H235" s="28">
        <f t="shared" si="41"/>
        <v>-107177.38999999966</v>
      </c>
      <c r="J235" s="39"/>
    </row>
    <row r="236" spans="1:10" ht="12.75" customHeight="1" x14ac:dyDescent="0.25">
      <c r="A236" s="22" t="s">
        <v>425</v>
      </c>
      <c r="B236" s="17" t="s">
        <v>426</v>
      </c>
      <c r="C236" s="18"/>
      <c r="D236" s="18">
        <v>12735500</v>
      </c>
      <c r="E236" s="18">
        <v>11766777.09</v>
      </c>
      <c r="F236" s="19" t="str">
        <f t="shared" ref="F236:F265" si="48">IF(C236=0,"x",E236/C236*100)</f>
        <v>x</v>
      </c>
      <c r="G236" s="19">
        <f t="shared" ref="G236:G265" si="49">IF(D236=0,"x",E236/D236*100)</f>
        <v>92.393522751364301</v>
      </c>
      <c r="H236" s="20">
        <f t="shared" ref="H236:H265" si="50">+E236-C236</f>
        <v>11766777.09</v>
      </c>
      <c r="J236" s="39"/>
    </row>
    <row r="237" spans="1:10" ht="12.75" customHeight="1" x14ac:dyDescent="0.25">
      <c r="A237" s="24" t="s">
        <v>169</v>
      </c>
      <c r="B237" s="25" t="s">
        <v>4</v>
      </c>
      <c r="C237" s="26"/>
      <c r="D237" s="26">
        <v>4409100</v>
      </c>
      <c r="E237" s="26">
        <v>4089094.37</v>
      </c>
      <c r="F237" s="27" t="str">
        <f t="shared" si="48"/>
        <v>x</v>
      </c>
      <c r="G237" s="27">
        <f t="shared" si="49"/>
        <v>92.742155315143677</v>
      </c>
      <c r="H237" s="28">
        <f t="shared" si="50"/>
        <v>4089094.37</v>
      </c>
      <c r="J237" s="39"/>
    </row>
    <row r="238" spans="1:10" ht="12.75" customHeight="1" x14ac:dyDescent="0.25">
      <c r="A238" s="24" t="s">
        <v>170</v>
      </c>
      <c r="B238" s="25" t="s">
        <v>332</v>
      </c>
      <c r="C238" s="26"/>
      <c r="D238" s="26">
        <v>8326400</v>
      </c>
      <c r="E238" s="26">
        <v>7677682.7199999997</v>
      </c>
      <c r="F238" s="27" t="str">
        <f t="shared" si="48"/>
        <v>x</v>
      </c>
      <c r="G238" s="27">
        <f t="shared" si="49"/>
        <v>92.20891045349731</v>
      </c>
      <c r="H238" s="28">
        <f t="shared" si="50"/>
        <v>7677682.7199999997</v>
      </c>
      <c r="J238" s="39"/>
    </row>
    <row r="239" spans="1:10" ht="12.75" customHeight="1" x14ac:dyDescent="0.25">
      <c r="A239" s="22" t="s">
        <v>427</v>
      </c>
      <c r="B239" s="17" t="s">
        <v>428</v>
      </c>
      <c r="C239" s="18"/>
      <c r="D239" s="18">
        <v>64692500</v>
      </c>
      <c r="E239" s="18">
        <v>34098744.219999999</v>
      </c>
      <c r="F239" s="19" t="str">
        <f t="shared" si="48"/>
        <v>x</v>
      </c>
      <c r="G239" s="19">
        <f t="shared" si="49"/>
        <v>52.708960420450587</v>
      </c>
      <c r="H239" s="20">
        <f t="shared" si="50"/>
        <v>34098744.219999999</v>
      </c>
      <c r="J239" s="39"/>
    </row>
    <row r="240" spans="1:10" ht="12.75" customHeight="1" x14ac:dyDescent="0.25">
      <c r="A240" s="24" t="s">
        <v>169</v>
      </c>
      <c r="B240" s="25" t="s">
        <v>4</v>
      </c>
      <c r="C240" s="26"/>
      <c r="D240" s="26">
        <v>9568000</v>
      </c>
      <c r="E240" s="26">
        <v>7403469.2999999998</v>
      </c>
      <c r="F240" s="27" t="str">
        <f t="shared" si="48"/>
        <v>x</v>
      </c>
      <c r="G240" s="27">
        <f t="shared" si="49"/>
        <v>77.377396530100327</v>
      </c>
      <c r="H240" s="28">
        <f t="shared" si="50"/>
        <v>7403469.2999999998</v>
      </c>
      <c r="J240" s="39"/>
    </row>
    <row r="241" spans="1:10" ht="12.75" customHeight="1" x14ac:dyDescent="0.25">
      <c r="A241" s="24" t="s">
        <v>170</v>
      </c>
      <c r="B241" s="25" t="s">
        <v>332</v>
      </c>
      <c r="C241" s="26"/>
      <c r="D241" s="26">
        <v>55124500</v>
      </c>
      <c r="E241" s="26">
        <v>26695274.920000002</v>
      </c>
      <c r="F241" s="27" t="str">
        <f t="shared" si="48"/>
        <v>x</v>
      </c>
      <c r="G241" s="27">
        <f t="shared" si="49"/>
        <v>48.427241825322682</v>
      </c>
      <c r="H241" s="28">
        <f t="shared" si="50"/>
        <v>26695274.920000002</v>
      </c>
      <c r="J241" s="39"/>
    </row>
    <row r="242" spans="1:10" ht="12.75" customHeight="1" x14ac:dyDescent="0.25">
      <c r="A242" s="22" t="s">
        <v>429</v>
      </c>
      <c r="B242" s="17" t="s">
        <v>430</v>
      </c>
      <c r="C242" s="18">
        <v>161848234.59999999</v>
      </c>
      <c r="D242" s="18">
        <v>73606800</v>
      </c>
      <c r="E242" s="18">
        <v>57444211.700000003</v>
      </c>
      <c r="F242" s="19">
        <f t="shared" si="48"/>
        <v>35.492640276225792</v>
      </c>
      <c r="G242" s="19">
        <f t="shared" si="49"/>
        <v>78.041990278072134</v>
      </c>
      <c r="H242" s="20">
        <f t="shared" si="50"/>
        <v>-104404022.89999999</v>
      </c>
      <c r="J242" s="39"/>
    </row>
    <row r="243" spans="1:10" ht="12.75" customHeight="1" x14ac:dyDescent="0.25">
      <c r="A243" s="24" t="s">
        <v>169</v>
      </c>
      <c r="B243" s="25" t="s">
        <v>4</v>
      </c>
      <c r="C243" s="26">
        <v>161848234.59999999</v>
      </c>
      <c r="D243" s="26">
        <v>27571300</v>
      </c>
      <c r="E243" s="26">
        <v>26109498.010000002</v>
      </c>
      <c r="F243" s="27">
        <f t="shared" si="48"/>
        <v>16.13208699775339</v>
      </c>
      <c r="G243" s="27">
        <f t="shared" si="49"/>
        <v>94.698102773536249</v>
      </c>
      <c r="H243" s="28">
        <f t="shared" si="50"/>
        <v>-135738736.59</v>
      </c>
      <c r="J243" s="39"/>
    </row>
    <row r="244" spans="1:10" ht="12.75" customHeight="1" x14ac:dyDescent="0.25">
      <c r="A244" s="24" t="s">
        <v>170</v>
      </c>
      <c r="B244" s="25" t="s">
        <v>332</v>
      </c>
      <c r="C244" s="26"/>
      <c r="D244" s="26">
        <v>46035500</v>
      </c>
      <c r="E244" s="26">
        <v>31334713.690000001</v>
      </c>
      <c r="F244" s="27" t="str">
        <f t="shared" si="48"/>
        <v>x</v>
      </c>
      <c r="G244" s="27">
        <f t="shared" si="49"/>
        <v>68.066413289743792</v>
      </c>
      <c r="H244" s="28">
        <f t="shared" si="50"/>
        <v>31334713.690000001</v>
      </c>
      <c r="J244" s="39"/>
    </row>
    <row r="245" spans="1:10" ht="12.75" customHeight="1" x14ac:dyDescent="0.25">
      <c r="A245" s="22" t="s">
        <v>431</v>
      </c>
      <c r="B245" s="17" t="s">
        <v>432</v>
      </c>
      <c r="C245" s="18"/>
      <c r="D245" s="18">
        <v>7955884</v>
      </c>
      <c r="E245" s="18">
        <v>5353329.49</v>
      </c>
      <c r="F245" s="19" t="str">
        <f t="shared" si="48"/>
        <v>x</v>
      </c>
      <c r="G245" s="19">
        <f t="shared" si="49"/>
        <v>67.287676517153855</v>
      </c>
      <c r="H245" s="20">
        <f t="shared" si="50"/>
        <v>5353329.49</v>
      </c>
      <c r="J245" s="39"/>
    </row>
    <row r="246" spans="1:10" ht="12.75" customHeight="1" x14ac:dyDescent="0.25">
      <c r="A246" s="24" t="s">
        <v>169</v>
      </c>
      <c r="B246" s="25" t="s">
        <v>4</v>
      </c>
      <c r="C246" s="26"/>
      <c r="D246" s="26">
        <v>6338884</v>
      </c>
      <c r="E246" s="26">
        <v>4731796.79</v>
      </c>
      <c r="F246" s="27" t="str">
        <f t="shared" si="48"/>
        <v>x</v>
      </c>
      <c r="G246" s="27">
        <f t="shared" si="49"/>
        <v>74.647158553461452</v>
      </c>
      <c r="H246" s="28">
        <f t="shared" si="50"/>
        <v>4731796.79</v>
      </c>
      <c r="J246" s="39"/>
    </row>
    <row r="247" spans="1:10" ht="12.75" customHeight="1" x14ac:dyDescent="0.25">
      <c r="A247" s="24" t="s">
        <v>170</v>
      </c>
      <c r="B247" s="25" t="s">
        <v>332</v>
      </c>
      <c r="C247" s="26"/>
      <c r="D247" s="26">
        <v>1617000</v>
      </c>
      <c r="E247" s="26">
        <v>621532.69999999995</v>
      </c>
      <c r="F247" s="27" t="str">
        <f t="shared" si="48"/>
        <v>x</v>
      </c>
      <c r="G247" s="27">
        <f t="shared" si="49"/>
        <v>38.437396413110697</v>
      </c>
      <c r="H247" s="28">
        <f t="shared" si="50"/>
        <v>621532.69999999995</v>
      </c>
      <c r="J247" s="39"/>
    </row>
    <row r="248" spans="1:10" ht="12.75" customHeight="1" x14ac:dyDescent="0.25">
      <c r="A248" s="22" t="s">
        <v>433</v>
      </c>
      <c r="B248" s="17" t="s">
        <v>434</v>
      </c>
      <c r="C248" s="18">
        <v>41000000</v>
      </c>
      <c r="D248" s="18">
        <v>33883641</v>
      </c>
      <c r="E248" s="18">
        <v>26690246.359999999</v>
      </c>
      <c r="F248" s="19">
        <f t="shared" si="48"/>
        <v>65.098161853658524</v>
      </c>
      <c r="G248" s="19">
        <f t="shared" si="49"/>
        <v>78.770302046347368</v>
      </c>
      <c r="H248" s="20">
        <f t="shared" si="50"/>
        <v>-14309753.640000001</v>
      </c>
      <c r="J248" s="39"/>
    </row>
    <row r="249" spans="1:10" ht="12.75" customHeight="1" x14ac:dyDescent="0.25">
      <c r="A249" s="24" t="s">
        <v>169</v>
      </c>
      <c r="B249" s="25" t="s">
        <v>4</v>
      </c>
      <c r="C249" s="26">
        <v>41000000</v>
      </c>
      <c r="D249" s="26">
        <v>21851727</v>
      </c>
      <c r="E249" s="26">
        <v>17270910.550000001</v>
      </c>
      <c r="F249" s="27">
        <f t="shared" si="48"/>
        <v>42.124172073170733</v>
      </c>
      <c r="G249" s="27">
        <f t="shared" si="49"/>
        <v>79.036821895129847</v>
      </c>
      <c r="H249" s="28">
        <f t="shared" si="50"/>
        <v>-23729089.449999999</v>
      </c>
      <c r="J249" s="39"/>
    </row>
    <row r="250" spans="1:10" ht="12.75" customHeight="1" x14ac:dyDescent="0.25">
      <c r="A250" s="24" t="s">
        <v>170</v>
      </c>
      <c r="B250" s="25" t="s">
        <v>332</v>
      </c>
      <c r="C250" s="26"/>
      <c r="D250" s="26">
        <v>12031914</v>
      </c>
      <c r="E250" s="26">
        <v>9419335.8100000005</v>
      </c>
      <c r="F250" s="27" t="str">
        <f t="shared" si="48"/>
        <v>x</v>
      </c>
      <c r="G250" s="27">
        <f t="shared" si="49"/>
        <v>78.28626276750316</v>
      </c>
      <c r="H250" s="28">
        <f t="shared" si="50"/>
        <v>9419335.8100000005</v>
      </c>
      <c r="J250" s="39"/>
    </row>
    <row r="251" spans="1:10" ht="12.75" customHeight="1" x14ac:dyDescent="0.25">
      <c r="A251" s="22" t="s">
        <v>435</v>
      </c>
      <c r="B251" s="17" t="s">
        <v>436</v>
      </c>
      <c r="C251" s="18">
        <v>34612158.57</v>
      </c>
      <c r="D251" s="18">
        <v>302675899</v>
      </c>
      <c r="E251" s="18">
        <v>247699989.53</v>
      </c>
      <c r="F251" s="19">
        <f t="shared" si="48"/>
        <v>715.64444335087887</v>
      </c>
      <c r="G251" s="19">
        <f t="shared" si="49"/>
        <v>81.836707299248829</v>
      </c>
      <c r="H251" s="20">
        <f t="shared" si="50"/>
        <v>213087830.96000001</v>
      </c>
      <c r="J251" s="39"/>
    </row>
    <row r="252" spans="1:10" ht="12.75" customHeight="1" x14ac:dyDescent="0.25">
      <c r="A252" s="24" t="s">
        <v>169</v>
      </c>
      <c r="B252" s="25" t="s">
        <v>4</v>
      </c>
      <c r="C252" s="26">
        <v>34612158.57</v>
      </c>
      <c r="D252" s="26">
        <v>115319850</v>
      </c>
      <c r="E252" s="26">
        <v>105268996.36</v>
      </c>
      <c r="F252" s="27">
        <f t="shared" si="48"/>
        <v>304.13877871009652</v>
      </c>
      <c r="G252" s="27">
        <f t="shared" si="49"/>
        <v>91.284368094478097</v>
      </c>
      <c r="H252" s="28">
        <f t="shared" si="50"/>
        <v>70656837.789999992</v>
      </c>
      <c r="J252" s="39"/>
    </row>
    <row r="253" spans="1:10" ht="12.75" customHeight="1" x14ac:dyDescent="0.25">
      <c r="A253" s="24" t="s">
        <v>170</v>
      </c>
      <c r="B253" s="25" t="s">
        <v>332</v>
      </c>
      <c r="C253" s="26"/>
      <c r="D253" s="26">
        <v>187356049</v>
      </c>
      <c r="E253" s="26">
        <v>142430993.16999999</v>
      </c>
      <c r="F253" s="27" t="str">
        <f t="shared" si="48"/>
        <v>x</v>
      </c>
      <c r="G253" s="27">
        <f t="shared" si="49"/>
        <v>76.02156104925119</v>
      </c>
      <c r="H253" s="28">
        <f t="shared" si="50"/>
        <v>142430993.16999999</v>
      </c>
      <c r="J253" s="39"/>
    </row>
    <row r="254" spans="1:10" ht="12.75" customHeight="1" x14ac:dyDescent="0.25">
      <c r="A254" s="22" t="s">
        <v>437</v>
      </c>
      <c r="B254" s="17" t="s">
        <v>438</v>
      </c>
      <c r="C254" s="18"/>
      <c r="D254" s="18">
        <v>18654700</v>
      </c>
      <c r="E254" s="18">
        <v>7273585.25</v>
      </c>
      <c r="F254" s="19" t="str">
        <f t="shared" si="48"/>
        <v>x</v>
      </c>
      <c r="G254" s="19">
        <f t="shared" si="49"/>
        <v>38.990631047403603</v>
      </c>
      <c r="H254" s="20">
        <f t="shared" si="50"/>
        <v>7273585.25</v>
      </c>
      <c r="J254" s="39"/>
    </row>
    <row r="255" spans="1:10" ht="12.75" customHeight="1" x14ac:dyDescent="0.25">
      <c r="A255" s="24" t="s">
        <v>169</v>
      </c>
      <c r="B255" s="25" t="s">
        <v>4</v>
      </c>
      <c r="C255" s="26"/>
      <c r="D255" s="26">
        <v>7474700</v>
      </c>
      <c r="E255" s="26">
        <v>3863204.68</v>
      </c>
      <c r="F255" s="27" t="str">
        <f t="shared" si="48"/>
        <v>x</v>
      </c>
      <c r="G255" s="27">
        <f t="shared" si="49"/>
        <v>51.683742223768178</v>
      </c>
      <c r="H255" s="28">
        <f t="shared" si="50"/>
        <v>3863204.68</v>
      </c>
      <c r="J255" s="39"/>
    </row>
    <row r="256" spans="1:10" ht="12.75" customHeight="1" x14ac:dyDescent="0.25">
      <c r="A256" s="24" t="s">
        <v>170</v>
      </c>
      <c r="B256" s="25" t="s">
        <v>332</v>
      </c>
      <c r="C256" s="26"/>
      <c r="D256" s="26">
        <v>11180000</v>
      </c>
      <c r="E256" s="26">
        <v>3410380.57</v>
      </c>
      <c r="F256" s="27" t="str">
        <f t="shared" si="48"/>
        <v>x</v>
      </c>
      <c r="G256" s="27">
        <f t="shared" si="49"/>
        <v>30.50429847942755</v>
      </c>
      <c r="H256" s="28">
        <f t="shared" si="50"/>
        <v>3410380.57</v>
      </c>
      <c r="J256" s="39"/>
    </row>
    <row r="257" spans="1:10" ht="12.75" customHeight="1" x14ac:dyDescent="0.25">
      <c r="A257" s="22" t="s">
        <v>439</v>
      </c>
      <c r="B257" s="17" t="s">
        <v>440</v>
      </c>
      <c r="C257" s="18">
        <v>10500000</v>
      </c>
      <c r="D257" s="18">
        <v>71593896</v>
      </c>
      <c r="E257" s="18">
        <v>57045106.939999998</v>
      </c>
      <c r="F257" s="19">
        <f t="shared" si="48"/>
        <v>543.28673276190477</v>
      </c>
      <c r="G257" s="19">
        <f t="shared" si="49"/>
        <v>79.678729790036854</v>
      </c>
      <c r="H257" s="20">
        <f t="shared" si="50"/>
        <v>46545106.939999998</v>
      </c>
      <c r="J257" s="39"/>
    </row>
    <row r="258" spans="1:10" ht="12.75" customHeight="1" x14ac:dyDescent="0.25">
      <c r="A258" s="24" t="s">
        <v>169</v>
      </c>
      <c r="B258" s="25" t="s">
        <v>4</v>
      </c>
      <c r="C258" s="26">
        <v>10500000</v>
      </c>
      <c r="D258" s="26">
        <v>33169100</v>
      </c>
      <c r="E258" s="26">
        <v>28109350.469999999</v>
      </c>
      <c r="F258" s="27">
        <f t="shared" si="48"/>
        <v>267.70809971428571</v>
      </c>
      <c r="G258" s="27">
        <f t="shared" si="49"/>
        <v>84.745592946447147</v>
      </c>
      <c r="H258" s="28">
        <f t="shared" si="50"/>
        <v>17609350.469999999</v>
      </c>
      <c r="J258" s="39"/>
    </row>
    <row r="259" spans="1:10" ht="12.75" customHeight="1" x14ac:dyDescent="0.25">
      <c r="A259" s="24" t="s">
        <v>170</v>
      </c>
      <c r="B259" s="25" t="s">
        <v>332</v>
      </c>
      <c r="C259" s="26"/>
      <c r="D259" s="26">
        <v>38424796</v>
      </c>
      <c r="E259" s="26">
        <v>28935756.469999999</v>
      </c>
      <c r="F259" s="27" t="str">
        <f t="shared" si="48"/>
        <v>x</v>
      </c>
      <c r="G259" s="27">
        <f t="shared" si="49"/>
        <v>75.304905899825727</v>
      </c>
      <c r="H259" s="28">
        <f t="shared" si="50"/>
        <v>28935756.469999999</v>
      </c>
      <c r="J259" s="39"/>
    </row>
    <row r="260" spans="1:10" ht="12.75" customHeight="1" x14ac:dyDescent="0.25">
      <c r="A260" s="22" t="s">
        <v>441</v>
      </c>
      <c r="B260" s="17" t="s">
        <v>442</v>
      </c>
      <c r="C260" s="18">
        <v>10292029.4</v>
      </c>
      <c r="D260" s="18">
        <v>14912000</v>
      </c>
      <c r="E260" s="18">
        <v>9760524.9800000004</v>
      </c>
      <c r="F260" s="19">
        <f t="shared" si="48"/>
        <v>94.835766598179362</v>
      </c>
      <c r="G260" s="19">
        <f t="shared" si="49"/>
        <v>65.454164297210298</v>
      </c>
      <c r="H260" s="20">
        <f t="shared" si="50"/>
        <v>-531504.41999999993</v>
      </c>
      <c r="J260" s="39"/>
    </row>
    <row r="261" spans="1:10" ht="12.75" customHeight="1" x14ac:dyDescent="0.25">
      <c r="A261" s="24" t="s">
        <v>169</v>
      </c>
      <c r="B261" s="25" t="s">
        <v>4</v>
      </c>
      <c r="C261" s="26">
        <v>10292029.4</v>
      </c>
      <c r="D261" s="26">
        <v>10218000</v>
      </c>
      <c r="E261" s="26">
        <v>7683206.2300000004</v>
      </c>
      <c r="F261" s="27">
        <f t="shared" si="48"/>
        <v>74.652004297616941</v>
      </c>
      <c r="G261" s="27">
        <f t="shared" si="49"/>
        <v>75.192857995693871</v>
      </c>
      <c r="H261" s="28">
        <f t="shared" si="50"/>
        <v>-2608823.17</v>
      </c>
      <c r="J261" s="39"/>
    </row>
    <row r="262" spans="1:10" ht="12.75" customHeight="1" x14ac:dyDescent="0.25">
      <c r="A262" s="24" t="s">
        <v>170</v>
      </c>
      <c r="B262" s="25" t="s">
        <v>332</v>
      </c>
      <c r="C262" s="26"/>
      <c r="D262" s="26">
        <v>4694000</v>
      </c>
      <c r="E262" s="26">
        <v>2077318.75</v>
      </c>
      <c r="F262" s="27" t="str">
        <f t="shared" si="48"/>
        <v>x</v>
      </c>
      <c r="G262" s="27">
        <f t="shared" si="49"/>
        <v>44.254766723476777</v>
      </c>
      <c r="H262" s="28">
        <f t="shared" si="50"/>
        <v>2077318.75</v>
      </c>
      <c r="J262" s="39"/>
    </row>
    <row r="263" spans="1:10" ht="12.75" customHeight="1" x14ac:dyDescent="0.25">
      <c r="A263" s="22" t="s">
        <v>443</v>
      </c>
      <c r="B263" s="17" t="s">
        <v>444</v>
      </c>
      <c r="C263" s="18"/>
      <c r="D263" s="18">
        <v>25017000</v>
      </c>
      <c r="E263" s="18">
        <v>13895067.17</v>
      </c>
      <c r="F263" s="19" t="str">
        <f t="shared" si="48"/>
        <v>x</v>
      </c>
      <c r="G263" s="19">
        <f t="shared" si="49"/>
        <v>55.542499780149498</v>
      </c>
      <c r="H263" s="20">
        <f t="shared" si="50"/>
        <v>13895067.17</v>
      </c>
      <c r="J263" s="39"/>
    </row>
    <row r="264" spans="1:10" ht="12.75" customHeight="1" x14ac:dyDescent="0.25">
      <c r="A264" s="24" t="s">
        <v>169</v>
      </c>
      <c r="B264" s="25" t="s">
        <v>4</v>
      </c>
      <c r="C264" s="26"/>
      <c r="D264" s="26">
        <v>18773000</v>
      </c>
      <c r="E264" s="26">
        <v>13101308.640000001</v>
      </c>
      <c r="F264" s="27" t="str">
        <f t="shared" si="48"/>
        <v>x</v>
      </c>
      <c r="G264" s="27">
        <f t="shared" si="49"/>
        <v>69.788039418313545</v>
      </c>
      <c r="H264" s="28">
        <f t="shared" si="50"/>
        <v>13101308.640000001</v>
      </c>
      <c r="J264" s="39"/>
    </row>
    <row r="265" spans="1:10" ht="12.75" customHeight="1" x14ac:dyDescent="0.25">
      <c r="A265" s="24" t="s">
        <v>170</v>
      </c>
      <c r="B265" s="25" t="s">
        <v>332</v>
      </c>
      <c r="C265" s="26"/>
      <c r="D265" s="26">
        <v>6244000</v>
      </c>
      <c r="E265" s="26">
        <v>793758.53</v>
      </c>
      <c r="F265" s="27" t="str">
        <f t="shared" si="48"/>
        <v>x</v>
      </c>
      <c r="G265" s="27">
        <f t="shared" si="49"/>
        <v>12.712340326713644</v>
      </c>
      <c r="H265" s="28">
        <f t="shared" si="50"/>
        <v>793758.53</v>
      </c>
      <c r="J265" s="39"/>
    </row>
    <row r="266" spans="1:10" ht="12.75" customHeight="1" x14ac:dyDescent="0.25">
      <c r="A266" s="16" t="s">
        <v>253</v>
      </c>
      <c r="B266" s="17" t="s">
        <v>403</v>
      </c>
      <c r="C266" s="18">
        <v>1115205153.3599999</v>
      </c>
      <c r="D266" s="18">
        <v>1269403280</v>
      </c>
      <c r="E266" s="18">
        <v>1117706176.78</v>
      </c>
      <c r="F266" s="19">
        <f t="shared" si="39"/>
        <v>100.22426576961779</v>
      </c>
      <c r="G266" s="19">
        <f t="shared" si="40"/>
        <v>88.049731270585653</v>
      </c>
      <c r="H266" s="20">
        <f t="shared" si="41"/>
        <v>2501023.4200000763</v>
      </c>
      <c r="J266" s="39"/>
    </row>
    <row r="267" spans="1:10" ht="12.75" customHeight="1" x14ac:dyDescent="0.25">
      <c r="A267" s="22" t="s">
        <v>254</v>
      </c>
      <c r="B267" s="17" t="s">
        <v>404</v>
      </c>
      <c r="C267" s="18">
        <v>624701046.89999998</v>
      </c>
      <c r="D267" s="18">
        <v>572071176</v>
      </c>
      <c r="E267" s="18">
        <v>492007885.31</v>
      </c>
      <c r="F267" s="19">
        <f t="shared" si="39"/>
        <v>78.758934013561685</v>
      </c>
      <c r="G267" s="19">
        <f t="shared" si="40"/>
        <v>86.004662697775913</v>
      </c>
      <c r="H267" s="20">
        <f t="shared" si="41"/>
        <v>-132693161.58999997</v>
      </c>
      <c r="J267" s="39"/>
    </row>
    <row r="268" spans="1:10" ht="12.75" customHeight="1" x14ac:dyDescent="0.25">
      <c r="A268" s="24" t="s">
        <v>169</v>
      </c>
      <c r="B268" s="25" t="s">
        <v>4</v>
      </c>
      <c r="C268" s="26">
        <v>613154455.59000003</v>
      </c>
      <c r="D268" s="26">
        <v>538698197</v>
      </c>
      <c r="E268" s="26">
        <v>468261536.94</v>
      </c>
      <c r="F268" s="27">
        <f t="shared" si="39"/>
        <v>76.369262698975476</v>
      </c>
      <c r="G268" s="27">
        <f t="shared" si="40"/>
        <v>86.924652717929931</v>
      </c>
      <c r="H268" s="28">
        <f t="shared" si="41"/>
        <v>-144892918.65000004</v>
      </c>
      <c r="J268" s="39"/>
    </row>
    <row r="269" spans="1:10" ht="12.75" customHeight="1" x14ac:dyDescent="0.25">
      <c r="A269" s="24" t="s">
        <v>170</v>
      </c>
      <c r="B269" s="25" t="s">
        <v>332</v>
      </c>
      <c r="C269" s="26">
        <v>11546591.310000001</v>
      </c>
      <c r="D269" s="26">
        <v>33372979</v>
      </c>
      <c r="E269" s="26">
        <v>23746348.370000001</v>
      </c>
      <c r="F269" s="27">
        <f t="shared" si="39"/>
        <v>205.6567841752078</v>
      </c>
      <c r="G269" s="27">
        <f t="shared" si="40"/>
        <v>71.154416182025599</v>
      </c>
      <c r="H269" s="28">
        <f t="shared" si="41"/>
        <v>12199757.060000001</v>
      </c>
      <c r="J269" s="39"/>
    </row>
    <row r="270" spans="1:10" ht="12.75" customHeight="1" x14ac:dyDescent="0.25">
      <c r="A270" s="22" t="s">
        <v>255</v>
      </c>
      <c r="B270" s="17" t="s">
        <v>81</v>
      </c>
      <c r="C270" s="18">
        <v>175320835.12</v>
      </c>
      <c r="D270" s="18">
        <v>279369000</v>
      </c>
      <c r="E270" s="18">
        <v>273283906.25</v>
      </c>
      <c r="F270" s="19">
        <f t="shared" si="39"/>
        <v>155.87645704684684</v>
      </c>
      <c r="G270" s="19">
        <f t="shared" si="40"/>
        <v>97.821843601115361</v>
      </c>
      <c r="H270" s="20">
        <f t="shared" si="41"/>
        <v>97963071.129999995</v>
      </c>
      <c r="J270" s="39"/>
    </row>
    <row r="271" spans="1:10" ht="12.75" customHeight="1" x14ac:dyDescent="0.25">
      <c r="A271" s="24" t="s">
        <v>169</v>
      </c>
      <c r="B271" s="25" t="s">
        <v>4</v>
      </c>
      <c r="C271" s="26">
        <v>154824151.02000001</v>
      </c>
      <c r="D271" s="26">
        <v>251869000</v>
      </c>
      <c r="E271" s="26">
        <v>246545088.27000001</v>
      </c>
      <c r="F271" s="27">
        <f t="shared" si="39"/>
        <v>159.24200885051297</v>
      </c>
      <c r="G271" s="27">
        <f t="shared" si="40"/>
        <v>97.886237794250192</v>
      </c>
      <c r="H271" s="28">
        <f t="shared" si="41"/>
        <v>91720937.25</v>
      </c>
      <c r="J271" s="39"/>
    </row>
    <row r="272" spans="1:10" ht="12.75" customHeight="1" x14ac:dyDescent="0.25">
      <c r="A272" s="24" t="s">
        <v>170</v>
      </c>
      <c r="B272" s="25" t="s">
        <v>332</v>
      </c>
      <c r="C272" s="26">
        <v>20496684.100000001</v>
      </c>
      <c r="D272" s="26">
        <v>27500000</v>
      </c>
      <c r="E272" s="26">
        <v>26738817.98</v>
      </c>
      <c r="F272" s="27">
        <f t="shared" ref="F272" si="51">IF(C272=0,"x",E272/C272*100)</f>
        <v>130.45435959077886</v>
      </c>
      <c r="G272" s="27">
        <f t="shared" ref="G272" si="52">IF(D272=0,"x",E272/D272*100)</f>
        <v>97.232065381818174</v>
      </c>
      <c r="H272" s="28">
        <f t="shared" ref="H272" si="53">+E272-C272</f>
        <v>6242133.879999999</v>
      </c>
      <c r="J272" s="39"/>
    </row>
    <row r="273" spans="1:10" ht="12.75" customHeight="1" x14ac:dyDescent="0.25">
      <c r="A273" s="22" t="s">
        <v>256</v>
      </c>
      <c r="B273" s="17" t="s">
        <v>82</v>
      </c>
      <c r="C273" s="18">
        <v>288218392.81999999</v>
      </c>
      <c r="D273" s="18">
        <v>329458773</v>
      </c>
      <c r="E273" s="18">
        <v>290858225.13</v>
      </c>
      <c r="F273" s="19">
        <f t="shared" si="39"/>
        <v>100.91591389576884</v>
      </c>
      <c r="G273" s="19">
        <f t="shared" si="40"/>
        <v>88.283648506758681</v>
      </c>
      <c r="H273" s="20">
        <f t="shared" si="41"/>
        <v>2639832.3100000024</v>
      </c>
      <c r="J273" s="39"/>
    </row>
    <row r="274" spans="1:10" ht="12.75" customHeight="1" x14ac:dyDescent="0.25">
      <c r="A274" s="24" t="s">
        <v>169</v>
      </c>
      <c r="B274" s="25" t="s">
        <v>4</v>
      </c>
      <c r="C274" s="26">
        <v>271428735.56999999</v>
      </c>
      <c r="D274" s="26">
        <v>311368772</v>
      </c>
      <c r="E274" s="26">
        <v>274822405.56</v>
      </c>
      <c r="F274" s="27">
        <f t="shared" si="39"/>
        <v>101.2502987139049</v>
      </c>
      <c r="G274" s="27">
        <f t="shared" si="40"/>
        <v>88.262674447005878</v>
      </c>
      <c r="H274" s="28">
        <f t="shared" si="41"/>
        <v>3393669.9900000095</v>
      </c>
      <c r="J274" s="39"/>
    </row>
    <row r="275" spans="1:10" ht="12.75" customHeight="1" x14ac:dyDescent="0.25">
      <c r="A275" s="24" t="s">
        <v>170</v>
      </c>
      <c r="B275" s="25" t="s">
        <v>332</v>
      </c>
      <c r="C275" s="26">
        <v>16789657.25</v>
      </c>
      <c r="D275" s="26">
        <v>18090001</v>
      </c>
      <c r="E275" s="26">
        <v>16035819.57</v>
      </c>
      <c r="F275" s="27">
        <f t="shared" si="39"/>
        <v>95.510106795062782</v>
      </c>
      <c r="G275" s="27">
        <f t="shared" si="40"/>
        <v>88.644658283877376</v>
      </c>
      <c r="H275" s="28">
        <f t="shared" si="41"/>
        <v>-753837.6799999997</v>
      </c>
      <c r="J275" s="39"/>
    </row>
    <row r="276" spans="1:10" ht="12.75" customHeight="1" x14ac:dyDescent="0.25">
      <c r="A276" s="22" t="s">
        <v>257</v>
      </c>
      <c r="B276" s="17" t="s">
        <v>83</v>
      </c>
      <c r="C276" s="18">
        <v>26964878.52</v>
      </c>
      <c r="D276" s="18">
        <v>88504331</v>
      </c>
      <c r="E276" s="18">
        <v>61556160.090000004</v>
      </c>
      <c r="F276" s="19">
        <f t="shared" si="39"/>
        <v>228.28272726815163</v>
      </c>
      <c r="G276" s="19">
        <f t="shared" si="40"/>
        <v>69.551579447563995</v>
      </c>
      <c r="H276" s="20">
        <f t="shared" si="41"/>
        <v>34591281.570000008</v>
      </c>
      <c r="J276" s="39"/>
    </row>
    <row r="277" spans="1:10" ht="12.75" customHeight="1" x14ac:dyDescent="0.25">
      <c r="A277" s="24" t="s">
        <v>169</v>
      </c>
      <c r="B277" s="25" t="s">
        <v>4</v>
      </c>
      <c r="C277" s="26">
        <v>26852391.02</v>
      </c>
      <c r="D277" s="26">
        <v>87700331</v>
      </c>
      <c r="E277" s="26">
        <v>60974353.920000002</v>
      </c>
      <c r="F277" s="27">
        <f t="shared" si="39"/>
        <v>227.07234478518333</v>
      </c>
      <c r="G277" s="27">
        <f t="shared" si="40"/>
        <v>69.525796795453374</v>
      </c>
      <c r="H277" s="28">
        <f t="shared" si="41"/>
        <v>34121962.900000006</v>
      </c>
      <c r="J277" s="39"/>
    </row>
    <row r="278" spans="1:10" ht="12.75" customHeight="1" x14ac:dyDescent="0.25">
      <c r="A278" s="24" t="s">
        <v>170</v>
      </c>
      <c r="B278" s="25" t="s">
        <v>332</v>
      </c>
      <c r="C278" s="26">
        <v>112487.5</v>
      </c>
      <c r="D278" s="26">
        <v>804000</v>
      </c>
      <c r="E278" s="26">
        <v>581806.17000000004</v>
      </c>
      <c r="F278" s="27">
        <f t="shared" si="39"/>
        <v>517.21850872319146</v>
      </c>
      <c r="G278" s="27">
        <f t="shared" si="40"/>
        <v>72.363951492537311</v>
      </c>
      <c r="H278" s="28">
        <f t="shared" si="41"/>
        <v>469318.67000000004</v>
      </c>
      <c r="J278" s="39"/>
    </row>
    <row r="279" spans="1:10" ht="12.75" customHeight="1" x14ac:dyDescent="0.25">
      <c r="A279" s="16" t="s">
        <v>258</v>
      </c>
      <c r="B279" s="17" t="s">
        <v>405</v>
      </c>
      <c r="C279" s="18">
        <v>5719746152.5900002</v>
      </c>
      <c r="D279" s="18">
        <v>7910235733</v>
      </c>
      <c r="E279" s="18">
        <v>7430996020.4799995</v>
      </c>
      <c r="F279" s="19">
        <f t="shared" si="39"/>
        <v>129.91828347338659</v>
      </c>
      <c r="G279" s="19">
        <f t="shared" si="40"/>
        <v>93.941524264306011</v>
      </c>
      <c r="H279" s="20">
        <f t="shared" si="41"/>
        <v>1711249867.8899994</v>
      </c>
      <c r="J279" s="39"/>
    </row>
    <row r="280" spans="1:10" ht="12.75" customHeight="1" x14ac:dyDescent="0.25">
      <c r="A280" s="22" t="s">
        <v>259</v>
      </c>
      <c r="B280" s="17" t="s">
        <v>406</v>
      </c>
      <c r="C280" s="18">
        <v>3836267370.6100001</v>
      </c>
      <c r="D280" s="18">
        <v>5823001402</v>
      </c>
      <c r="E280" s="18">
        <v>5638608045.3999996</v>
      </c>
      <c r="F280" s="19">
        <f t="shared" si="39"/>
        <v>146.98162303800558</v>
      </c>
      <c r="G280" s="19">
        <f t="shared" si="40"/>
        <v>96.833362318328355</v>
      </c>
      <c r="H280" s="20">
        <f t="shared" si="41"/>
        <v>1802340674.7899995</v>
      </c>
      <c r="J280" s="39"/>
    </row>
    <row r="281" spans="1:10" ht="12.75" customHeight="1" x14ac:dyDescent="0.25">
      <c r="A281" s="24" t="s">
        <v>169</v>
      </c>
      <c r="B281" s="25" t="s">
        <v>4</v>
      </c>
      <c r="C281" s="26">
        <v>3735626852.8800001</v>
      </c>
      <c r="D281" s="26">
        <v>5675136818</v>
      </c>
      <c r="E281" s="26">
        <v>5503016386</v>
      </c>
      <c r="F281" s="27">
        <f t="shared" si="39"/>
        <v>147.31172578860284</v>
      </c>
      <c r="G281" s="27">
        <f t="shared" si="40"/>
        <v>96.967113965357086</v>
      </c>
      <c r="H281" s="28">
        <f t="shared" si="41"/>
        <v>1767389533.1199999</v>
      </c>
      <c r="J281" s="39"/>
    </row>
    <row r="282" spans="1:10" ht="12.75" customHeight="1" x14ac:dyDescent="0.25">
      <c r="A282" s="24" t="s">
        <v>170</v>
      </c>
      <c r="B282" s="25" t="s">
        <v>332</v>
      </c>
      <c r="C282" s="26">
        <v>100640517.73</v>
      </c>
      <c r="D282" s="26">
        <v>147864584</v>
      </c>
      <c r="E282" s="26">
        <v>135591659.40000001</v>
      </c>
      <c r="F282" s="27">
        <f t="shared" si="39"/>
        <v>134.72869820062678</v>
      </c>
      <c r="G282" s="27">
        <f t="shared" si="40"/>
        <v>91.699889001141756</v>
      </c>
      <c r="H282" s="28">
        <f t="shared" si="41"/>
        <v>34951141.670000002</v>
      </c>
      <c r="J282" s="39"/>
    </row>
    <row r="283" spans="1:10" ht="12.75" customHeight="1" x14ac:dyDescent="0.25">
      <c r="A283" s="22" t="s">
        <v>260</v>
      </c>
      <c r="B283" s="17" t="s">
        <v>84</v>
      </c>
      <c r="C283" s="18">
        <v>525176535.97000003</v>
      </c>
      <c r="D283" s="18">
        <v>702739471</v>
      </c>
      <c r="E283" s="18">
        <v>556864197.99000001</v>
      </c>
      <c r="F283" s="19">
        <f t="shared" ref="F283:F346" si="54">IF(C283=0,"x",E283/C283*100)</f>
        <v>106.03371625532982</v>
      </c>
      <c r="G283" s="19">
        <f t="shared" ref="G283:G346" si="55">IF(D283=0,"x",E283/D283*100)</f>
        <v>79.241912681748317</v>
      </c>
      <c r="H283" s="20">
        <f t="shared" ref="H283:H346" si="56">+E283-C283</f>
        <v>31687662.019999981</v>
      </c>
      <c r="J283" s="39"/>
    </row>
    <row r="284" spans="1:10" ht="12.75" customHeight="1" x14ac:dyDescent="0.25">
      <c r="A284" s="24" t="s">
        <v>169</v>
      </c>
      <c r="B284" s="25" t="s">
        <v>4</v>
      </c>
      <c r="C284" s="26">
        <v>376311763.35000002</v>
      </c>
      <c r="D284" s="26">
        <v>440784608</v>
      </c>
      <c r="E284" s="26">
        <v>389051026.64999998</v>
      </c>
      <c r="F284" s="27">
        <f t="shared" si="54"/>
        <v>103.38529499758194</v>
      </c>
      <c r="G284" s="27">
        <f t="shared" si="55"/>
        <v>88.263296764210054</v>
      </c>
      <c r="H284" s="28">
        <f t="shared" si="56"/>
        <v>12739263.299999952</v>
      </c>
      <c r="J284" s="39"/>
    </row>
    <row r="285" spans="1:10" ht="12.75" customHeight="1" x14ac:dyDescent="0.25">
      <c r="A285" s="24" t="s">
        <v>170</v>
      </c>
      <c r="B285" s="25" t="s">
        <v>332</v>
      </c>
      <c r="C285" s="26">
        <v>148864772.62</v>
      </c>
      <c r="D285" s="26">
        <v>261954863</v>
      </c>
      <c r="E285" s="26">
        <v>167813171.34</v>
      </c>
      <c r="F285" s="27">
        <f t="shared" si="54"/>
        <v>112.72859816765963</v>
      </c>
      <c r="G285" s="27">
        <f t="shared" si="55"/>
        <v>64.061865245845809</v>
      </c>
      <c r="H285" s="28">
        <f t="shared" si="56"/>
        <v>18948398.719999999</v>
      </c>
      <c r="J285" s="39"/>
    </row>
    <row r="286" spans="1:10" ht="12.75" customHeight="1" x14ac:dyDescent="0.25">
      <c r="A286" s="22" t="s">
        <v>261</v>
      </c>
      <c r="B286" s="17" t="s">
        <v>85</v>
      </c>
      <c r="C286" s="18">
        <v>140085185.24000001</v>
      </c>
      <c r="D286" s="18">
        <v>250806701</v>
      </c>
      <c r="E286" s="18">
        <v>194217043.81</v>
      </c>
      <c r="F286" s="19">
        <f t="shared" si="54"/>
        <v>138.64210085974398</v>
      </c>
      <c r="G286" s="19">
        <f t="shared" si="55"/>
        <v>77.436943684371499</v>
      </c>
      <c r="H286" s="20">
        <f t="shared" si="56"/>
        <v>54131858.569999993</v>
      </c>
      <c r="J286" s="39"/>
    </row>
    <row r="287" spans="1:10" ht="12.75" customHeight="1" x14ac:dyDescent="0.25">
      <c r="A287" s="24" t="s">
        <v>169</v>
      </c>
      <c r="B287" s="25" t="s">
        <v>4</v>
      </c>
      <c r="C287" s="26">
        <v>106363790.29000001</v>
      </c>
      <c r="D287" s="26">
        <v>123477050</v>
      </c>
      <c r="E287" s="26">
        <v>110378696.66</v>
      </c>
      <c r="F287" s="27">
        <f t="shared" si="54"/>
        <v>103.77469283395541</v>
      </c>
      <c r="G287" s="27">
        <f t="shared" si="55"/>
        <v>89.39207460819641</v>
      </c>
      <c r="H287" s="28">
        <f t="shared" si="56"/>
        <v>4014906.3699999899</v>
      </c>
      <c r="J287" s="39"/>
    </row>
    <row r="288" spans="1:10" ht="12.75" customHeight="1" x14ac:dyDescent="0.25">
      <c r="A288" s="24" t="s">
        <v>170</v>
      </c>
      <c r="B288" s="25" t="s">
        <v>332</v>
      </c>
      <c r="C288" s="26">
        <v>33721394.950000003</v>
      </c>
      <c r="D288" s="26">
        <v>127329651</v>
      </c>
      <c r="E288" s="26">
        <v>83838347.150000006</v>
      </c>
      <c r="F288" s="27">
        <f t="shared" si="54"/>
        <v>248.62063765247649</v>
      </c>
      <c r="G288" s="27">
        <f t="shared" si="55"/>
        <v>65.84353800671299</v>
      </c>
      <c r="H288" s="28">
        <f t="shared" si="56"/>
        <v>50116952.200000003</v>
      </c>
      <c r="J288" s="39"/>
    </row>
    <row r="289" spans="1:10" ht="12.75" customHeight="1" x14ac:dyDescent="0.25">
      <c r="A289" s="22" t="s">
        <v>262</v>
      </c>
      <c r="B289" s="17" t="s">
        <v>86</v>
      </c>
      <c r="C289" s="18">
        <v>427535378.02999997</v>
      </c>
      <c r="D289" s="18">
        <v>566790341</v>
      </c>
      <c r="E289" s="18">
        <v>563453502.20000005</v>
      </c>
      <c r="F289" s="19">
        <f t="shared" si="54"/>
        <v>131.79108236522657</v>
      </c>
      <c r="G289" s="19">
        <f t="shared" si="55"/>
        <v>99.411274582747353</v>
      </c>
      <c r="H289" s="20">
        <f t="shared" si="56"/>
        <v>135918124.17000008</v>
      </c>
      <c r="J289" s="39"/>
    </row>
    <row r="290" spans="1:10" ht="12.75" customHeight="1" x14ac:dyDescent="0.25">
      <c r="A290" s="24" t="s">
        <v>169</v>
      </c>
      <c r="B290" s="25" t="s">
        <v>4</v>
      </c>
      <c r="C290" s="26">
        <v>285243502.92000002</v>
      </c>
      <c r="D290" s="26">
        <v>294239920</v>
      </c>
      <c r="E290" s="26">
        <v>283841737.55000001</v>
      </c>
      <c r="F290" s="27">
        <f t="shared" si="54"/>
        <v>99.508572375654367</v>
      </c>
      <c r="G290" s="27">
        <f t="shared" si="55"/>
        <v>96.466087113536474</v>
      </c>
      <c r="H290" s="28">
        <f t="shared" si="56"/>
        <v>-1401765.3700000048</v>
      </c>
      <c r="J290" s="39"/>
    </row>
    <row r="291" spans="1:10" ht="12.75" customHeight="1" x14ac:dyDescent="0.25">
      <c r="A291" s="24" t="s">
        <v>170</v>
      </c>
      <c r="B291" s="25" t="s">
        <v>332</v>
      </c>
      <c r="C291" s="26">
        <v>142291875.11000001</v>
      </c>
      <c r="D291" s="26">
        <v>272550421</v>
      </c>
      <c r="E291" s="26">
        <v>279611764.64999998</v>
      </c>
      <c r="F291" s="27">
        <f t="shared" si="54"/>
        <v>196.50578392746851</v>
      </c>
      <c r="G291" s="27">
        <f t="shared" si="55"/>
        <v>102.59083938454087</v>
      </c>
      <c r="H291" s="28">
        <f t="shared" si="56"/>
        <v>137319889.53999996</v>
      </c>
      <c r="J291" s="39"/>
    </row>
    <row r="292" spans="1:10" ht="12.75" customHeight="1" x14ac:dyDescent="0.25">
      <c r="A292" s="22" t="s">
        <v>263</v>
      </c>
      <c r="B292" s="17" t="s">
        <v>87</v>
      </c>
      <c r="C292" s="18">
        <v>25492916.379999999</v>
      </c>
      <c r="D292" s="18">
        <v>33468000</v>
      </c>
      <c r="E292" s="18">
        <v>28499683.82</v>
      </c>
      <c r="F292" s="19">
        <f t="shared" si="54"/>
        <v>111.79452125124023</v>
      </c>
      <c r="G292" s="19">
        <f t="shared" si="55"/>
        <v>85.155025158360218</v>
      </c>
      <c r="H292" s="20">
        <f t="shared" si="56"/>
        <v>3006767.4400000013</v>
      </c>
      <c r="J292" s="39"/>
    </row>
    <row r="293" spans="1:10" ht="12.75" customHeight="1" x14ac:dyDescent="0.25">
      <c r="A293" s="24" t="s">
        <v>169</v>
      </c>
      <c r="B293" s="25" t="s">
        <v>4</v>
      </c>
      <c r="C293" s="26">
        <v>25393794.440000001</v>
      </c>
      <c r="D293" s="26">
        <v>32334000</v>
      </c>
      <c r="E293" s="26">
        <v>27933096.489999998</v>
      </c>
      <c r="F293" s="27">
        <f t="shared" si="54"/>
        <v>109.9996952247519</v>
      </c>
      <c r="G293" s="27">
        <f t="shared" si="55"/>
        <v>86.389238850745343</v>
      </c>
      <c r="H293" s="28">
        <f t="shared" si="56"/>
        <v>2539302.049999997</v>
      </c>
      <c r="J293" s="39"/>
    </row>
    <row r="294" spans="1:10" ht="12.75" customHeight="1" x14ac:dyDescent="0.25">
      <c r="A294" s="24" t="s">
        <v>170</v>
      </c>
      <c r="B294" s="25" t="s">
        <v>332</v>
      </c>
      <c r="C294" s="26">
        <v>99121.94</v>
      </c>
      <c r="D294" s="26">
        <v>1134000</v>
      </c>
      <c r="E294" s="26">
        <v>566587.32999999996</v>
      </c>
      <c r="F294" s="27">
        <f t="shared" si="54"/>
        <v>571.60637695347759</v>
      </c>
      <c r="G294" s="27">
        <f t="shared" si="55"/>
        <v>49.963609347442677</v>
      </c>
      <c r="H294" s="28">
        <f t="shared" si="56"/>
        <v>467465.38999999996</v>
      </c>
      <c r="J294" s="39"/>
    </row>
    <row r="295" spans="1:10" ht="12.75" customHeight="1" x14ac:dyDescent="0.25">
      <c r="A295" s="22" t="s">
        <v>361</v>
      </c>
      <c r="B295" s="17" t="s">
        <v>53</v>
      </c>
      <c r="C295" s="18">
        <v>621538778.05999994</v>
      </c>
      <c r="D295" s="18">
        <v>320715126</v>
      </c>
      <c r="E295" s="18">
        <v>274776593.16000003</v>
      </c>
      <c r="F295" s="27">
        <f t="shared" ref="F295:F309" si="57">IF(C295=0,"x",E295/C295*100)</f>
        <v>44.209082821454238</v>
      </c>
      <c r="G295" s="27">
        <f t="shared" ref="G295:G309" si="58">IF(D295=0,"x",E295/D295*100)</f>
        <v>85.676218826049393</v>
      </c>
      <c r="H295" s="28">
        <f t="shared" ref="H295:H309" si="59">+E295-C295</f>
        <v>-346762184.89999992</v>
      </c>
      <c r="J295" s="39"/>
    </row>
    <row r="296" spans="1:10" ht="12.75" customHeight="1" x14ac:dyDescent="0.25">
      <c r="A296" s="24" t="s">
        <v>169</v>
      </c>
      <c r="B296" s="25" t="s">
        <v>4</v>
      </c>
      <c r="C296" s="26">
        <v>109477594.09999999</v>
      </c>
      <c r="D296" s="26">
        <v>48916548</v>
      </c>
      <c r="E296" s="26">
        <v>42896150.850000001</v>
      </c>
      <c r="F296" s="27">
        <f t="shared" si="57"/>
        <v>39.182584530326288</v>
      </c>
      <c r="G296" s="27">
        <f t="shared" si="58"/>
        <v>87.692514300068765</v>
      </c>
      <c r="H296" s="28">
        <f t="shared" si="59"/>
        <v>-66581443.249999993</v>
      </c>
      <c r="J296" s="39"/>
    </row>
    <row r="297" spans="1:10" ht="12.75" customHeight="1" x14ac:dyDescent="0.25">
      <c r="A297" s="24" t="s">
        <v>170</v>
      </c>
      <c r="B297" s="25" t="s">
        <v>332</v>
      </c>
      <c r="C297" s="26">
        <v>512061183.95999998</v>
      </c>
      <c r="D297" s="26">
        <v>271798578</v>
      </c>
      <c r="E297" s="26">
        <v>231880442.31</v>
      </c>
      <c r="F297" s="27">
        <f t="shared" si="57"/>
        <v>45.283737485580147</v>
      </c>
      <c r="G297" s="27">
        <f t="shared" si="58"/>
        <v>85.313339023429322</v>
      </c>
      <c r="H297" s="28">
        <f t="shared" si="59"/>
        <v>-280180741.64999998</v>
      </c>
      <c r="J297" s="39"/>
    </row>
    <row r="298" spans="1:10" ht="12.75" customHeight="1" x14ac:dyDescent="0.25">
      <c r="A298" s="22" t="s">
        <v>362</v>
      </c>
      <c r="B298" s="17" t="s">
        <v>54</v>
      </c>
      <c r="C298" s="18">
        <v>15412971.99</v>
      </c>
      <c r="D298" s="18">
        <v>16583620</v>
      </c>
      <c r="E298" s="18">
        <v>16063443.9</v>
      </c>
      <c r="F298" s="27">
        <f t="shared" si="57"/>
        <v>104.22028866607964</v>
      </c>
      <c r="G298" s="27">
        <f t="shared" si="58"/>
        <v>96.863313920603588</v>
      </c>
      <c r="H298" s="28">
        <f t="shared" si="59"/>
        <v>650471.91000000015</v>
      </c>
      <c r="J298" s="39"/>
    </row>
    <row r="299" spans="1:10" ht="12.75" customHeight="1" x14ac:dyDescent="0.25">
      <c r="A299" s="24" t="s">
        <v>169</v>
      </c>
      <c r="B299" s="25" t="s">
        <v>4</v>
      </c>
      <c r="C299" s="26">
        <v>15123134.630000001</v>
      </c>
      <c r="D299" s="26">
        <v>16014160</v>
      </c>
      <c r="E299" s="26">
        <v>15533808.58</v>
      </c>
      <c r="F299" s="27">
        <f t="shared" si="57"/>
        <v>102.71553457697414</v>
      </c>
      <c r="G299" s="27">
        <f t="shared" si="58"/>
        <v>97.00045821947576</v>
      </c>
      <c r="H299" s="28">
        <f t="shared" si="59"/>
        <v>410673.94999999925</v>
      </c>
      <c r="J299" s="39"/>
    </row>
    <row r="300" spans="1:10" ht="12.75" customHeight="1" x14ac:dyDescent="0.25">
      <c r="A300" s="24" t="s">
        <v>170</v>
      </c>
      <c r="B300" s="25" t="s">
        <v>332</v>
      </c>
      <c r="C300" s="26">
        <v>289837.36</v>
      </c>
      <c r="D300" s="26">
        <v>569460</v>
      </c>
      <c r="E300" s="26">
        <v>529635.31999999995</v>
      </c>
      <c r="F300" s="27">
        <f t="shared" si="57"/>
        <v>182.7353519918895</v>
      </c>
      <c r="G300" s="27">
        <f t="shared" si="58"/>
        <v>93.006588698064832</v>
      </c>
      <c r="H300" s="28">
        <f t="shared" si="59"/>
        <v>239797.95999999996</v>
      </c>
      <c r="J300" s="39"/>
    </row>
    <row r="301" spans="1:10" ht="12.75" customHeight="1" x14ac:dyDescent="0.25">
      <c r="A301" s="22" t="s">
        <v>363</v>
      </c>
      <c r="B301" s="17" t="s">
        <v>55</v>
      </c>
      <c r="C301" s="18">
        <v>9938321.8599999994</v>
      </c>
      <c r="D301" s="18">
        <v>10337352</v>
      </c>
      <c r="E301" s="18">
        <v>9916469.7699999996</v>
      </c>
      <c r="F301" s="27">
        <f t="shared" si="57"/>
        <v>99.780122939186029</v>
      </c>
      <c r="G301" s="27">
        <f t="shared" si="58"/>
        <v>95.928529569274602</v>
      </c>
      <c r="H301" s="28">
        <f t="shared" si="59"/>
        <v>-21852.089999999851</v>
      </c>
      <c r="J301" s="39"/>
    </row>
    <row r="302" spans="1:10" ht="12.75" customHeight="1" x14ac:dyDescent="0.25">
      <c r="A302" s="24" t="s">
        <v>169</v>
      </c>
      <c r="B302" s="25" t="s">
        <v>4</v>
      </c>
      <c r="C302" s="26">
        <v>9778047.3699999992</v>
      </c>
      <c r="D302" s="26">
        <v>9894852</v>
      </c>
      <c r="E302" s="26">
        <v>9525447.1600000001</v>
      </c>
      <c r="F302" s="27">
        <f t="shared" si="57"/>
        <v>97.416659989038294</v>
      </c>
      <c r="G302" s="27">
        <f t="shared" si="58"/>
        <v>96.266696662062259</v>
      </c>
      <c r="H302" s="28">
        <f t="shared" si="59"/>
        <v>-252600.20999999903</v>
      </c>
      <c r="J302" s="39"/>
    </row>
    <row r="303" spans="1:10" ht="12.75" customHeight="1" x14ac:dyDescent="0.25">
      <c r="A303" s="24" t="s">
        <v>170</v>
      </c>
      <c r="B303" s="25" t="s">
        <v>332</v>
      </c>
      <c r="C303" s="26">
        <v>160274.49</v>
      </c>
      <c r="D303" s="26">
        <v>442500</v>
      </c>
      <c r="E303" s="26">
        <v>391022.61</v>
      </c>
      <c r="F303" s="27">
        <f t="shared" si="57"/>
        <v>243.97058446419018</v>
      </c>
      <c r="G303" s="27">
        <f t="shared" si="58"/>
        <v>88.366691525423718</v>
      </c>
      <c r="H303" s="28">
        <f t="shared" si="59"/>
        <v>230748.12</v>
      </c>
      <c r="J303" s="39"/>
    </row>
    <row r="304" spans="1:10" ht="12.75" customHeight="1" x14ac:dyDescent="0.25">
      <c r="A304" s="22" t="s">
        <v>364</v>
      </c>
      <c r="B304" s="17" t="s">
        <v>56</v>
      </c>
      <c r="C304" s="18">
        <v>9170004.3800000008</v>
      </c>
      <c r="D304" s="18">
        <v>8603285</v>
      </c>
      <c r="E304" s="18">
        <v>8296766.6100000003</v>
      </c>
      <c r="F304" s="27">
        <f t="shared" si="57"/>
        <v>90.477237154820202</v>
      </c>
      <c r="G304" s="27">
        <f t="shared" si="58"/>
        <v>96.437193583613706</v>
      </c>
      <c r="H304" s="28">
        <f t="shared" si="59"/>
        <v>-873237.77000000048</v>
      </c>
      <c r="J304" s="39"/>
    </row>
    <row r="305" spans="1:10" ht="12.75" customHeight="1" x14ac:dyDescent="0.25">
      <c r="A305" s="24" t="s">
        <v>169</v>
      </c>
      <c r="B305" s="25" t="s">
        <v>4</v>
      </c>
      <c r="C305" s="26">
        <v>9051721</v>
      </c>
      <c r="D305" s="26">
        <v>8543285</v>
      </c>
      <c r="E305" s="26">
        <v>8240645.4500000002</v>
      </c>
      <c r="F305" s="27">
        <f t="shared" si="57"/>
        <v>91.039543198470213</v>
      </c>
      <c r="G305" s="27">
        <f t="shared" si="58"/>
        <v>96.457573989396352</v>
      </c>
      <c r="H305" s="28">
        <f t="shared" si="59"/>
        <v>-811075.54999999981</v>
      </c>
      <c r="J305" s="39"/>
    </row>
    <row r="306" spans="1:10" ht="12.75" customHeight="1" x14ac:dyDescent="0.25">
      <c r="A306" s="24" t="s">
        <v>170</v>
      </c>
      <c r="B306" s="25" t="s">
        <v>332</v>
      </c>
      <c r="C306" s="26">
        <v>118283.38</v>
      </c>
      <c r="D306" s="26">
        <v>60000</v>
      </c>
      <c r="E306" s="26">
        <v>56121.16</v>
      </c>
      <c r="F306" s="27">
        <f t="shared" si="57"/>
        <v>47.446361441480619</v>
      </c>
      <c r="G306" s="27">
        <f t="shared" si="58"/>
        <v>93.535266666666672</v>
      </c>
      <c r="H306" s="28">
        <f t="shared" si="59"/>
        <v>-62162.22</v>
      </c>
      <c r="J306" s="39"/>
    </row>
    <row r="307" spans="1:10" ht="12.75" customHeight="1" x14ac:dyDescent="0.25">
      <c r="A307" s="22" t="s">
        <v>365</v>
      </c>
      <c r="B307" s="17" t="s">
        <v>366</v>
      </c>
      <c r="C307" s="18">
        <v>109128690.06999999</v>
      </c>
      <c r="D307" s="18">
        <v>177190435</v>
      </c>
      <c r="E307" s="18">
        <v>140300273.81999999</v>
      </c>
      <c r="F307" s="27">
        <f t="shared" si="57"/>
        <v>128.56405930466605</v>
      </c>
      <c r="G307" s="27">
        <f t="shared" si="58"/>
        <v>79.180500809764368</v>
      </c>
      <c r="H307" s="28">
        <f t="shared" si="59"/>
        <v>31171583.75</v>
      </c>
      <c r="J307" s="39"/>
    </row>
    <row r="308" spans="1:10" ht="12.75" customHeight="1" x14ac:dyDescent="0.25">
      <c r="A308" s="24" t="s">
        <v>169</v>
      </c>
      <c r="B308" s="25" t="s">
        <v>4</v>
      </c>
      <c r="C308" s="26">
        <v>107277730.51000001</v>
      </c>
      <c r="D308" s="26">
        <v>174465378</v>
      </c>
      <c r="E308" s="26">
        <v>138842633.88</v>
      </c>
      <c r="F308" s="27">
        <f t="shared" si="57"/>
        <v>129.42353759716946</v>
      </c>
      <c r="G308" s="27">
        <f t="shared" si="58"/>
        <v>79.581768871070793</v>
      </c>
      <c r="H308" s="28">
        <f t="shared" si="59"/>
        <v>31564903.36999999</v>
      </c>
      <c r="J308" s="39"/>
    </row>
    <row r="309" spans="1:10" ht="12.75" customHeight="1" x14ac:dyDescent="0.25">
      <c r="A309" s="24" t="s">
        <v>170</v>
      </c>
      <c r="B309" s="25" t="s">
        <v>332</v>
      </c>
      <c r="C309" s="26">
        <v>1850959.56</v>
      </c>
      <c r="D309" s="26">
        <v>2725057</v>
      </c>
      <c r="E309" s="26">
        <v>1457639.94</v>
      </c>
      <c r="F309" s="27">
        <f t="shared" si="57"/>
        <v>78.750501712744054</v>
      </c>
      <c r="G309" s="27">
        <f t="shared" si="58"/>
        <v>53.4902550662243</v>
      </c>
      <c r="H309" s="28">
        <f t="shared" si="59"/>
        <v>-393319.62000000011</v>
      </c>
      <c r="J309" s="39"/>
    </row>
    <row r="310" spans="1:10" ht="12.75" customHeight="1" x14ac:dyDescent="0.25">
      <c r="A310" s="16" t="s">
        <v>264</v>
      </c>
      <c r="B310" s="17" t="s">
        <v>88</v>
      </c>
      <c r="C310" s="18">
        <v>17882389552.09</v>
      </c>
      <c r="D310" s="18">
        <v>20252722462</v>
      </c>
      <c r="E310" s="18">
        <v>19595444705.16</v>
      </c>
      <c r="F310" s="19">
        <f t="shared" si="54"/>
        <v>109.57956512511934</v>
      </c>
      <c r="G310" s="19">
        <f t="shared" si="55"/>
        <v>96.754620234029048</v>
      </c>
      <c r="H310" s="20">
        <f t="shared" si="56"/>
        <v>1713055153.0699997</v>
      </c>
      <c r="J310" s="39"/>
    </row>
    <row r="311" spans="1:10" ht="12.75" customHeight="1" x14ac:dyDescent="0.25">
      <c r="A311" s="22" t="s">
        <v>265</v>
      </c>
      <c r="B311" s="17" t="s">
        <v>89</v>
      </c>
      <c r="C311" s="18">
        <v>11393722974.120001</v>
      </c>
      <c r="D311" s="18">
        <v>12510432200</v>
      </c>
      <c r="E311" s="18">
        <v>12428530566.790001</v>
      </c>
      <c r="F311" s="19">
        <f t="shared" si="54"/>
        <v>109.08226042550349</v>
      </c>
      <c r="G311" s="19">
        <f t="shared" si="55"/>
        <v>99.345333303432966</v>
      </c>
      <c r="H311" s="20">
        <f t="shared" si="56"/>
        <v>1034807592.6700001</v>
      </c>
      <c r="J311" s="39"/>
    </row>
    <row r="312" spans="1:10" ht="12.75" customHeight="1" x14ac:dyDescent="0.25">
      <c r="A312" s="24" t="s">
        <v>169</v>
      </c>
      <c r="B312" s="25" t="s">
        <v>4</v>
      </c>
      <c r="C312" s="26">
        <v>11030650148.219999</v>
      </c>
      <c r="D312" s="26">
        <v>12413598220</v>
      </c>
      <c r="E312" s="26">
        <v>12338144650.940001</v>
      </c>
      <c r="F312" s="27">
        <f t="shared" si="54"/>
        <v>111.85328593646848</v>
      </c>
      <c r="G312" s="27">
        <f t="shared" si="55"/>
        <v>99.39217004028346</v>
      </c>
      <c r="H312" s="28">
        <f t="shared" si="56"/>
        <v>1307494502.7200012</v>
      </c>
      <c r="J312" s="39"/>
    </row>
    <row r="313" spans="1:10" ht="12.75" customHeight="1" x14ac:dyDescent="0.25">
      <c r="A313" s="24" t="s">
        <v>170</v>
      </c>
      <c r="B313" s="25" t="s">
        <v>332</v>
      </c>
      <c r="C313" s="26">
        <v>363072825.89999998</v>
      </c>
      <c r="D313" s="26">
        <v>96833980</v>
      </c>
      <c r="E313" s="26">
        <v>90385915.849999994</v>
      </c>
      <c r="F313" s="27">
        <f t="shared" si="54"/>
        <v>24.894706902381813</v>
      </c>
      <c r="G313" s="27">
        <f t="shared" si="55"/>
        <v>93.341114193591963</v>
      </c>
      <c r="H313" s="28">
        <f t="shared" si="56"/>
        <v>-272686910.04999995</v>
      </c>
      <c r="J313" s="39"/>
    </row>
    <row r="314" spans="1:10" ht="12.75" customHeight="1" x14ac:dyDescent="0.25">
      <c r="A314" s="22" t="s">
        <v>266</v>
      </c>
      <c r="B314" s="17" t="s">
        <v>90</v>
      </c>
      <c r="C314" s="18">
        <v>4832301863.6300001</v>
      </c>
      <c r="D314" s="18">
        <v>5497593916</v>
      </c>
      <c r="E314" s="18">
        <v>5225660198.4499998</v>
      </c>
      <c r="F314" s="19">
        <f t="shared" si="54"/>
        <v>108.14018548345634</v>
      </c>
      <c r="G314" s="19">
        <f t="shared" si="55"/>
        <v>95.053586683465767</v>
      </c>
      <c r="H314" s="20">
        <f t="shared" si="56"/>
        <v>393358334.81999969</v>
      </c>
      <c r="J314" s="39"/>
    </row>
    <row r="315" spans="1:10" ht="12.75" customHeight="1" x14ac:dyDescent="0.25">
      <c r="A315" s="24" t="s">
        <v>169</v>
      </c>
      <c r="B315" s="25" t="s">
        <v>4</v>
      </c>
      <c r="C315" s="26">
        <v>4304346313.6599998</v>
      </c>
      <c r="D315" s="26">
        <v>4622090863</v>
      </c>
      <c r="E315" s="26">
        <v>4665680695.0200005</v>
      </c>
      <c r="F315" s="27">
        <f t="shared" si="54"/>
        <v>108.3946400923479</v>
      </c>
      <c r="G315" s="27">
        <f t="shared" si="55"/>
        <v>100.94307605176995</v>
      </c>
      <c r="H315" s="28">
        <f t="shared" si="56"/>
        <v>361334381.36000061</v>
      </c>
      <c r="J315" s="39"/>
    </row>
    <row r="316" spans="1:10" ht="12.75" customHeight="1" x14ac:dyDescent="0.25">
      <c r="A316" s="24" t="s">
        <v>170</v>
      </c>
      <c r="B316" s="25" t="s">
        <v>332</v>
      </c>
      <c r="C316" s="26">
        <v>527955549.97000003</v>
      </c>
      <c r="D316" s="26">
        <v>875503053</v>
      </c>
      <c r="E316" s="26">
        <v>559979503.42999995</v>
      </c>
      <c r="F316" s="27">
        <f t="shared" si="54"/>
        <v>106.06565334180493</v>
      </c>
      <c r="G316" s="27">
        <f t="shared" si="55"/>
        <v>63.960885288883162</v>
      </c>
      <c r="H316" s="28">
        <f t="shared" si="56"/>
        <v>32023953.459999919</v>
      </c>
      <c r="J316" s="39"/>
    </row>
    <row r="317" spans="1:10" ht="12.75" customHeight="1" x14ac:dyDescent="0.25">
      <c r="A317" s="22" t="s">
        <v>267</v>
      </c>
      <c r="B317" s="17" t="s">
        <v>91</v>
      </c>
      <c r="C317" s="18">
        <v>802431200.02999997</v>
      </c>
      <c r="D317" s="18">
        <v>1009814070</v>
      </c>
      <c r="E317" s="18">
        <v>922157176.47000003</v>
      </c>
      <c r="F317" s="19">
        <f t="shared" si="54"/>
        <v>114.92040394684602</v>
      </c>
      <c r="G317" s="19">
        <f t="shared" si="55"/>
        <v>91.31950166529171</v>
      </c>
      <c r="H317" s="20">
        <f t="shared" si="56"/>
        <v>119725976.44000006</v>
      </c>
      <c r="J317" s="39"/>
    </row>
    <row r="318" spans="1:10" ht="12.75" customHeight="1" x14ac:dyDescent="0.25">
      <c r="A318" s="24" t="s">
        <v>169</v>
      </c>
      <c r="B318" s="25" t="s">
        <v>4</v>
      </c>
      <c r="C318" s="26">
        <v>698164276.05999994</v>
      </c>
      <c r="D318" s="26">
        <v>753372649</v>
      </c>
      <c r="E318" s="26">
        <v>756367955.62</v>
      </c>
      <c r="F318" s="27">
        <f t="shared" si="54"/>
        <v>108.33667398287193</v>
      </c>
      <c r="G318" s="27">
        <f t="shared" si="55"/>
        <v>100.3975863238433</v>
      </c>
      <c r="H318" s="28">
        <f t="shared" si="56"/>
        <v>58203679.560000062</v>
      </c>
      <c r="J318" s="39"/>
    </row>
    <row r="319" spans="1:10" ht="12.75" customHeight="1" x14ac:dyDescent="0.25">
      <c r="A319" s="24" t="s">
        <v>170</v>
      </c>
      <c r="B319" s="25" t="s">
        <v>332</v>
      </c>
      <c r="C319" s="26">
        <v>104266923.97</v>
      </c>
      <c r="D319" s="26">
        <v>256441421</v>
      </c>
      <c r="E319" s="26">
        <v>165789220.84999999</v>
      </c>
      <c r="F319" s="27">
        <f t="shared" si="54"/>
        <v>159.00461482655936</v>
      </c>
      <c r="G319" s="27">
        <f t="shared" si="55"/>
        <v>64.649938455145275</v>
      </c>
      <c r="H319" s="28">
        <f t="shared" si="56"/>
        <v>61522296.879999995</v>
      </c>
      <c r="J319" s="39"/>
    </row>
    <row r="320" spans="1:10" ht="12.75" customHeight="1" x14ac:dyDescent="0.25">
      <c r="A320" s="22" t="s">
        <v>268</v>
      </c>
      <c r="B320" s="17" t="s">
        <v>92</v>
      </c>
      <c r="C320" s="18">
        <v>18784123.629999999</v>
      </c>
      <c r="D320" s="18">
        <v>20930336</v>
      </c>
      <c r="E320" s="18">
        <v>19521776.73</v>
      </c>
      <c r="F320" s="19">
        <f t="shared" si="54"/>
        <v>103.9270030081249</v>
      </c>
      <c r="G320" s="19">
        <f t="shared" si="55"/>
        <v>93.27025008103071</v>
      </c>
      <c r="H320" s="20">
        <f t="shared" si="56"/>
        <v>737653.10000000149</v>
      </c>
      <c r="J320" s="39"/>
    </row>
    <row r="321" spans="1:10" ht="12.75" customHeight="1" x14ac:dyDescent="0.25">
      <c r="A321" s="24" t="s">
        <v>169</v>
      </c>
      <c r="B321" s="25" t="s">
        <v>4</v>
      </c>
      <c r="C321" s="26">
        <v>18410745.370000001</v>
      </c>
      <c r="D321" s="26">
        <v>20006336</v>
      </c>
      <c r="E321" s="26">
        <v>19211912.41</v>
      </c>
      <c r="F321" s="27">
        <f t="shared" si="54"/>
        <v>104.35162739964612</v>
      </c>
      <c r="G321" s="27">
        <f t="shared" si="55"/>
        <v>96.029140018442163</v>
      </c>
      <c r="H321" s="28">
        <f t="shared" si="56"/>
        <v>801167.03999999911</v>
      </c>
      <c r="J321" s="39"/>
    </row>
    <row r="322" spans="1:10" ht="12.75" customHeight="1" x14ac:dyDescent="0.25">
      <c r="A322" s="24" t="s">
        <v>170</v>
      </c>
      <c r="B322" s="25" t="s">
        <v>332</v>
      </c>
      <c r="C322" s="26">
        <v>373378.26</v>
      </c>
      <c r="D322" s="26">
        <v>924000</v>
      </c>
      <c r="E322" s="26">
        <v>309864.32000000001</v>
      </c>
      <c r="F322" s="27">
        <f t="shared" si="54"/>
        <v>82.989384545313385</v>
      </c>
      <c r="G322" s="27">
        <f t="shared" si="55"/>
        <v>33.535099567099572</v>
      </c>
      <c r="H322" s="28">
        <f t="shared" si="56"/>
        <v>-63513.94</v>
      </c>
      <c r="J322" s="39"/>
    </row>
    <row r="323" spans="1:10" ht="12.75" customHeight="1" x14ac:dyDescent="0.25">
      <c r="A323" s="22" t="s">
        <v>269</v>
      </c>
      <c r="B323" s="17" t="s">
        <v>93</v>
      </c>
      <c r="C323" s="18">
        <v>122232739.98</v>
      </c>
      <c r="D323" s="18">
        <v>106503310</v>
      </c>
      <c r="E323" s="18">
        <v>99205528.239999995</v>
      </c>
      <c r="F323" s="19">
        <f t="shared" si="54"/>
        <v>81.161175194331918</v>
      </c>
      <c r="G323" s="19">
        <f t="shared" si="55"/>
        <v>93.147835724542261</v>
      </c>
      <c r="H323" s="20">
        <f t="shared" si="56"/>
        <v>-23027211.74000001</v>
      </c>
      <c r="J323" s="39"/>
    </row>
    <row r="324" spans="1:10" ht="12.75" customHeight="1" x14ac:dyDescent="0.25">
      <c r="A324" s="24" t="s">
        <v>169</v>
      </c>
      <c r="B324" s="25" t="s">
        <v>4</v>
      </c>
      <c r="C324" s="26">
        <v>92136892.430000007</v>
      </c>
      <c r="D324" s="26">
        <v>97860171</v>
      </c>
      <c r="E324" s="26">
        <v>94890394.189999998</v>
      </c>
      <c r="F324" s="27">
        <f t="shared" si="54"/>
        <v>102.98848993858995</v>
      </c>
      <c r="G324" s="27">
        <f t="shared" si="55"/>
        <v>96.965285488822616</v>
      </c>
      <c r="H324" s="28">
        <f t="shared" si="56"/>
        <v>2753501.7599999905</v>
      </c>
      <c r="J324" s="39"/>
    </row>
    <row r="325" spans="1:10" ht="12.75" customHeight="1" x14ac:dyDescent="0.25">
      <c r="A325" s="24" t="s">
        <v>170</v>
      </c>
      <c r="B325" s="25" t="s">
        <v>332</v>
      </c>
      <c r="C325" s="26">
        <v>30095847.550000001</v>
      </c>
      <c r="D325" s="26">
        <v>8643139</v>
      </c>
      <c r="E325" s="26">
        <v>4315134.05</v>
      </c>
      <c r="F325" s="27">
        <f t="shared" si="54"/>
        <v>14.337971518599083</v>
      </c>
      <c r="G325" s="27">
        <f t="shared" si="55"/>
        <v>49.925542676104129</v>
      </c>
      <c r="H325" s="28">
        <f t="shared" si="56"/>
        <v>-25780713.5</v>
      </c>
      <c r="J325" s="39"/>
    </row>
    <row r="326" spans="1:10" ht="12.75" customHeight="1" x14ac:dyDescent="0.25">
      <c r="A326" s="22" t="s">
        <v>270</v>
      </c>
      <c r="B326" s="17" t="s">
        <v>94</v>
      </c>
      <c r="C326" s="18">
        <v>254411260.36000001</v>
      </c>
      <c r="D326" s="18">
        <v>452400801</v>
      </c>
      <c r="E326" s="18">
        <v>435928251.99000001</v>
      </c>
      <c r="F326" s="19">
        <f t="shared" si="54"/>
        <v>171.34786069340944</v>
      </c>
      <c r="G326" s="19">
        <f t="shared" si="55"/>
        <v>96.358859450825776</v>
      </c>
      <c r="H326" s="20">
        <f t="shared" si="56"/>
        <v>181516991.63</v>
      </c>
      <c r="J326" s="39"/>
    </row>
    <row r="327" spans="1:10" ht="12.75" customHeight="1" x14ac:dyDescent="0.25">
      <c r="A327" s="24" t="s">
        <v>169</v>
      </c>
      <c r="B327" s="25" t="s">
        <v>4</v>
      </c>
      <c r="C327" s="26">
        <v>198169081.25999999</v>
      </c>
      <c r="D327" s="26">
        <v>196916793</v>
      </c>
      <c r="E327" s="26">
        <v>205055837.24000001</v>
      </c>
      <c r="F327" s="27">
        <f t="shared" si="54"/>
        <v>103.47519196042722</v>
      </c>
      <c r="G327" s="27">
        <f t="shared" si="55"/>
        <v>104.13324029708323</v>
      </c>
      <c r="H327" s="28">
        <f t="shared" si="56"/>
        <v>6886755.9800000191</v>
      </c>
      <c r="J327" s="39"/>
    </row>
    <row r="328" spans="1:10" ht="12.75" customHeight="1" x14ac:dyDescent="0.25">
      <c r="A328" s="24" t="s">
        <v>170</v>
      </c>
      <c r="B328" s="25" t="s">
        <v>332</v>
      </c>
      <c r="C328" s="26">
        <v>56242179.100000001</v>
      </c>
      <c r="D328" s="26">
        <v>255484008</v>
      </c>
      <c r="E328" s="26">
        <v>230872414.75</v>
      </c>
      <c r="F328" s="27">
        <f t="shared" si="54"/>
        <v>410.49692320687478</v>
      </c>
      <c r="G328" s="27">
        <f t="shared" si="55"/>
        <v>90.366679526179965</v>
      </c>
      <c r="H328" s="28">
        <f t="shared" si="56"/>
        <v>174630235.65000001</v>
      </c>
      <c r="J328" s="39"/>
    </row>
    <row r="329" spans="1:10" ht="12.75" customHeight="1" x14ac:dyDescent="0.25">
      <c r="A329" s="22" t="s">
        <v>271</v>
      </c>
      <c r="B329" s="17" t="s">
        <v>95</v>
      </c>
      <c r="C329" s="18">
        <v>24116965.890000001</v>
      </c>
      <c r="D329" s="18">
        <v>24501127</v>
      </c>
      <c r="E329" s="18">
        <v>24100945.789999999</v>
      </c>
      <c r="F329" s="19">
        <f t="shared" si="54"/>
        <v>99.933573318994306</v>
      </c>
      <c r="G329" s="19">
        <f t="shared" si="55"/>
        <v>98.366682438730265</v>
      </c>
      <c r="H329" s="20">
        <f t="shared" si="56"/>
        <v>-16020.10000000149</v>
      </c>
      <c r="J329" s="39"/>
    </row>
    <row r="330" spans="1:10" ht="12.75" customHeight="1" x14ac:dyDescent="0.25">
      <c r="A330" s="24" t="s">
        <v>169</v>
      </c>
      <c r="B330" s="25" t="s">
        <v>4</v>
      </c>
      <c r="C330" s="26">
        <v>24061906.050000001</v>
      </c>
      <c r="D330" s="26">
        <v>24222767</v>
      </c>
      <c r="E330" s="26">
        <v>24014670.93</v>
      </c>
      <c r="F330" s="27">
        <f t="shared" si="54"/>
        <v>99.803693357035598</v>
      </c>
      <c r="G330" s="27">
        <f t="shared" si="55"/>
        <v>99.140907106112195</v>
      </c>
      <c r="H330" s="28">
        <f t="shared" si="56"/>
        <v>-47235.120000001043</v>
      </c>
      <c r="J330" s="39"/>
    </row>
    <row r="331" spans="1:10" ht="12.75" customHeight="1" x14ac:dyDescent="0.25">
      <c r="A331" s="24" t="s">
        <v>170</v>
      </c>
      <c r="B331" s="25" t="s">
        <v>332</v>
      </c>
      <c r="C331" s="26">
        <v>55059.839999999997</v>
      </c>
      <c r="D331" s="26">
        <v>278360</v>
      </c>
      <c r="E331" s="26">
        <v>86274.86</v>
      </c>
      <c r="F331" s="27">
        <f t="shared" si="54"/>
        <v>156.69289994304381</v>
      </c>
      <c r="G331" s="27">
        <f t="shared" si="55"/>
        <v>30.993986204914499</v>
      </c>
      <c r="H331" s="28">
        <f t="shared" si="56"/>
        <v>31215.020000000004</v>
      </c>
      <c r="J331" s="39"/>
    </row>
    <row r="332" spans="1:10" ht="12.75" customHeight="1" x14ac:dyDescent="0.25">
      <c r="A332" s="22" t="s">
        <v>272</v>
      </c>
      <c r="B332" s="17" t="s">
        <v>96</v>
      </c>
      <c r="C332" s="18">
        <v>49068634.689999998</v>
      </c>
      <c r="D332" s="18">
        <v>120447226</v>
      </c>
      <c r="E332" s="18">
        <v>102424668.37</v>
      </c>
      <c r="F332" s="19">
        <f t="shared" si="54"/>
        <v>208.73755509417867</v>
      </c>
      <c r="G332" s="19">
        <f t="shared" si="55"/>
        <v>85.036967451620683</v>
      </c>
      <c r="H332" s="20">
        <f t="shared" si="56"/>
        <v>53356033.680000007</v>
      </c>
      <c r="J332" s="39"/>
    </row>
    <row r="333" spans="1:10" ht="12.75" customHeight="1" x14ac:dyDescent="0.25">
      <c r="A333" s="24" t="s">
        <v>169</v>
      </c>
      <c r="B333" s="25" t="s">
        <v>4</v>
      </c>
      <c r="C333" s="26">
        <v>43989346.829999998</v>
      </c>
      <c r="D333" s="26">
        <v>57346975</v>
      </c>
      <c r="E333" s="26">
        <v>51409932.5</v>
      </c>
      <c r="F333" s="27">
        <f t="shared" si="54"/>
        <v>116.86905172444908</v>
      </c>
      <c r="G333" s="27">
        <f t="shared" si="55"/>
        <v>89.647156628575445</v>
      </c>
      <c r="H333" s="28">
        <f t="shared" si="56"/>
        <v>7420585.6700000018</v>
      </c>
      <c r="J333" s="39"/>
    </row>
    <row r="334" spans="1:10" ht="12.75" customHeight="1" x14ac:dyDescent="0.25">
      <c r="A334" s="24" t="s">
        <v>170</v>
      </c>
      <c r="B334" s="25" t="s">
        <v>332</v>
      </c>
      <c r="C334" s="26">
        <v>5079287.8600000003</v>
      </c>
      <c r="D334" s="26">
        <v>63100251</v>
      </c>
      <c r="E334" s="26">
        <v>51014735.869999997</v>
      </c>
      <c r="F334" s="27">
        <f t="shared" si="54"/>
        <v>1004.3678814061149</v>
      </c>
      <c r="G334" s="27">
        <f t="shared" si="55"/>
        <v>80.847120354560857</v>
      </c>
      <c r="H334" s="28">
        <f t="shared" si="56"/>
        <v>45935448.009999998</v>
      </c>
      <c r="J334" s="39"/>
    </row>
    <row r="335" spans="1:10" ht="12.75" customHeight="1" x14ac:dyDescent="0.25">
      <c r="A335" s="22" t="s">
        <v>273</v>
      </c>
      <c r="B335" s="17" t="s">
        <v>97</v>
      </c>
      <c r="C335" s="18">
        <v>24481414.870000001</v>
      </c>
      <c r="D335" s="18">
        <v>31442146</v>
      </c>
      <c r="E335" s="18">
        <v>30139370.859999999</v>
      </c>
      <c r="F335" s="19">
        <f t="shared" si="54"/>
        <v>123.11122955942129</v>
      </c>
      <c r="G335" s="19">
        <f t="shared" si="55"/>
        <v>95.856595984256288</v>
      </c>
      <c r="H335" s="20">
        <f t="shared" si="56"/>
        <v>5657955.9899999984</v>
      </c>
      <c r="J335" s="39"/>
    </row>
    <row r="336" spans="1:10" ht="12.75" customHeight="1" x14ac:dyDescent="0.25">
      <c r="A336" s="24" t="s">
        <v>169</v>
      </c>
      <c r="B336" s="25" t="s">
        <v>4</v>
      </c>
      <c r="C336" s="26">
        <v>23397473.960000001</v>
      </c>
      <c r="D336" s="26">
        <v>30691841</v>
      </c>
      <c r="E336" s="26">
        <v>29427481.260000002</v>
      </c>
      <c r="F336" s="27">
        <f t="shared" si="54"/>
        <v>125.77204406898291</v>
      </c>
      <c r="G336" s="27">
        <f t="shared" si="55"/>
        <v>95.880469535861351</v>
      </c>
      <c r="H336" s="28">
        <f t="shared" si="56"/>
        <v>6030007.3000000007</v>
      </c>
      <c r="J336" s="39"/>
    </row>
    <row r="337" spans="1:10" ht="12.75" customHeight="1" x14ac:dyDescent="0.25">
      <c r="A337" s="24" t="s">
        <v>170</v>
      </c>
      <c r="B337" s="25" t="s">
        <v>332</v>
      </c>
      <c r="C337" s="26">
        <v>1083940.9099999999</v>
      </c>
      <c r="D337" s="26">
        <v>750305</v>
      </c>
      <c r="E337" s="26">
        <v>711889.6</v>
      </c>
      <c r="F337" s="27">
        <f t="shared" si="54"/>
        <v>65.676052396620037</v>
      </c>
      <c r="G337" s="27">
        <f t="shared" si="55"/>
        <v>94.880028788292762</v>
      </c>
      <c r="H337" s="28">
        <f t="shared" si="56"/>
        <v>-372051.30999999994</v>
      </c>
      <c r="J337" s="39"/>
    </row>
    <row r="338" spans="1:10" ht="12.75" customHeight="1" x14ac:dyDescent="0.25">
      <c r="A338" s="22" t="s">
        <v>274</v>
      </c>
      <c r="B338" s="17" t="s">
        <v>98</v>
      </c>
      <c r="C338" s="18">
        <v>19253868.710000001</v>
      </c>
      <c r="D338" s="18">
        <v>24836626</v>
      </c>
      <c r="E338" s="18">
        <v>21402511.98</v>
      </c>
      <c r="F338" s="19">
        <f t="shared" si="54"/>
        <v>111.15954046619237</v>
      </c>
      <c r="G338" s="19">
        <f t="shared" si="55"/>
        <v>86.173186245184823</v>
      </c>
      <c r="H338" s="20">
        <f t="shared" si="56"/>
        <v>2148643.2699999996</v>
      </c>
      <c r="J338" s="39"/>
    </row>
    <row r="339" spans="1:10" ht="12.75" customHeight="1" x14ac:dyDescent="0.25">
      <c r="A339" s="24" t="s">
        <v>169</v>
      </c>
      <c r="B339" s="25" t="s">
        <v>4</v>
      </c>
      <c r="C339" s="26">
        <v>18480754.43</v>
      </c>
      <c r="D339" s="26">
        <v>23741186</v>
      </c>
      <c r="E339" s="26">
        <v>20414767.199999999</v>
      </c>
      <c r="F339" s="27">
        <f t="shared" si="54"/>
        <v>110.46500984213337</v>
      </c>
      <c r="G339" s="27">
        <f t="shared" si="55"/>
        <v>85.988826337487936</v>
      </c>
      <c r="H339" s="28">
        <f t="shared" si="56"/>
        <v>1934012.7699999996</v>
      </c>
      <c r="J339" s="39"/>
    </row>
    <row r="340" spans="1:10" ht="12.75" customHeight="1" x14ac:dyDescent="0.25">
      <c r="A340" s="24" t="s">
        <v>170</v>
      </c>
      <c r="B340" s="25" t="s">
        <v>332</v>
      </c>
      <c r="C340" s="26">
        <v>773114.28</v>
      </c>
      <c r="D340" s="26">
        <v>1095440</v>
      </c>
      <c r="E340" s="26">
        <v>987744.78</v>
      </c>
      <c r="F340" s="27">
        <f t="shared" si="54"/>
        <v>127.76180773688463</v>
      </c>
      <c r="G340" s="27">
        <f t="shared" si="55"/>
        <v>90.168770539691806</v>
      </c>
      <c r="H340" s="28">
        <f t="shared" si="56"/>
        <v>214630.5</v>
      </c>
      <c r="J340" s="39"/>
    </row>
    <row r="341" spans="1:10" ht="12.75" customHeight="1" x14ac:dyDescent="0.25">
      <c r="A341" s="22" t="s">
        <v>275</v>
      </c>
      <c r="B341" s="17" t="s">
        <v>99</v>
      </c>
      <c r="C341" s="18">
        <v>37827870.939999998</v>
      </c>
      <c r="D341" s="18">
        <v>42685247</v>
      </c>
      <c r="E341" s="18">
        <v>36198733.5</v>
      </c>
      <c r="F341" s="19">
        <f t="shared" si="54"/>
        <v>95.693288045251009</v>
      </c>
      <c r="G341" s="19">
        <f t="shared" si="55"/>
        <v>84.803851550864877</v>
      </c>
      <c r="H341" s="20">
        <f t="shared" si="56"/>
        <v>-1629137.4399999976</v>
      </c>
      <c r="J341" s="39"/>
    </row>
    <row r="342" spans="1:10" ht="12.75" customHeight="1" x14ac:dyDescent="0.25">
      <c r="A342" s="24" t="s">
        <v>169</v>
      </c>
      <c r="B342" s="25" t="s">
        <v>4</v>
      </c>
      <c r="C342" s="26">
        <v>35852922.57</v>
      </c>
      <c r="D342" s="26">
        <v>42087775</v>
      </c>
      <c r="E342" s="26">
        <v>35853526.509999998</v>
      </c>
      <c r="F342" s="27">
        <f t="shared" si="54"/>
        <v>100.00168449308092</v>
      </c>
      <c r="G342" s="27">
        <f t="shared" si="55"/>
        <v>85.187507560093152</v>
      </c>
      <c r="H342" s="28">
        <f t="shared" si="56"/>
        <v>603.93999999761581</v>
      </c>
      <c r="J342" s="39"/>
    </row>
    <row r="343" spans="1:10" ht="12.75" customHeight="1" x14ac:dyDescent="0.25">
      <c r="A343" s="24" t="s">
        <v>170</v>
      </c>
      <c r="B343" s="25" t="s">
        <v>332</v>
      </c>
      <c r="C343" s="26">
        <v>1974948.37</v>
      </c>
      <c r="D343" s="26">
        <v>597472</v>
      </c>
      <c r="E343" s="26">
        <v>345206.99</v>
      </c>
      <c r="F343" s="27">
        <f t="shared" si="54"/>
        <v>17.479291876374468</v>
      </c>
      <c r="G343" s="27">
        <f t="shared" si="55"/>
        <v>57.777936037169944</v>
      </c>
      <c r="H343" s="28">
        <f t="shared" si="56"/>
        <v>-1629741.3800000001</v>
      </c>
      <c r="J343" s="39"/>
    </row>
    <row r="344" spans="1:10" ht="12.75" customHeight="1" x14ac:dyDescent="0.25">
      <c r="A344" s="22" t="s">
        <v>276</v>
      </c>
      <c r="B344" s="17" t="s">
        <v>100</v>
      </c>
      <c r="C344" s="18">
        <v>265935936.22</v>
      </c>
      <c r="D344" s="18">
        <v>352268342</v>
      </c>
      <c r="E344" s="18">
        <v>201908670.87</v>
      </c>
      <c r="F344" s="19">
        <f t="shared" si="54"/>
        <v>75.923800949927895</v>
      </c>
      <c r="G344" s="19">
        <f t="shared" si="55"/>
        <v>57.316723303509342</v>
      </c>
      <c r="H344" s="20">
        <f t="shared" si="56"/>
        <v>-64027265.349999994</v>
      </c>
      <c r="J344" s="39"/>
    </row>
    <row r="345" spans="1:10" ht="12.75" customHeight="1" x14ac:dyDescent="0.25">
      <c r="A345" s="24" t="s">
        <v>169</v>
      </c>
      <c r="B345" s="25" t="s">
        <v>4</v>
      </c>
      <c r="C345" s="26">
        <v>265286680.58000001</v>
      </c>
      <c r="D345" s="26">
        <v>350468710</v>
      </c>
      <c r="E345" s="26">
        <v>200191814.99000001</v>
      </c>
      <c r="F345" s="27">
        <f t="shared" si="54"/>
        <v>75.462444836023352</v>
      </c>
      <c r="G345" s="27">
        <f t="shared" si="55"/>
        <v>57.121166391715825</v>
      </c>
      <c r="H345" s="28">
        <f t="shared" si="56"/>
        <v>-65094865.590000004</v>
      </c>
      <c r="J345" s="39"/>
    </row>
    <row r="346" spans="1:10" ht="12.75" customHeight="1" x14ac:dyDescent="0.25">
      <c r="A346" s="24" t="s">
        <v>170</v>
      </c>
      <c r="B346" s="25" t="s">
        <v>332</v>
      </c>
      <c r="C346" s="26">
        <v>649255.64</v>
      </c>
      <c r="D346" s="26">
        <v>1799632</v>
      </c>
      <c r="E346" s="26">
        <v>1716855.88</v>
      </c>
      <c r="F346" s="27">
        <f t="shared" si="54"/>
        <v>264.43449609463539</v>
      </c>
      <c r="G346" s="27">
        <f t="shared" si="55"/>
        <v>95.400386301199347</v>
      </c>
      <c r="H346" s="28">
        <f t="shared" si="56"/>
        <v>1067600.2399999998</v>
      </c>
      <c r="J346" s="39"/>
    </row>
    <row r="347" spans="1:10" ht="12.75" customHeight="1" x14ac:dyDescent="0.25">
      <c r="A347" s="22" t="s">
        <v>277</v>
      </c>
      <c r="B347" s="17" t="s">
        <v>101</v>
      </c>
      <c r="C347" s="18">
        <v>37820699.020000003</v>
      </c>
      <c r="D347" s="18">
        <v>58867115</v>
      </c>
      <c r="E347" s="18">
        <v>48266305.119999997</v>
      </c>
      <c r="F347" s="19">
        <f t="shared" ref="F347:F415" si="60">IF(C347=0,"x",E347/C347*100)</f>
        <v>127.61875473130797</v>
      </c>
      <c r="G347" s="19">
        <f t="shared" ref="G347:G415" si="61">IF(D347=0,"x",E347/D347*100)</f>
        <v>81.99196634657568</v>
      </c>
      <c r="H347" s="20">
        <f t="shared" ref="H347:H416" si="62">+E347-C347</f>
        <v>10445606.099999994</v>
      </c>
      <c r="J347" s="39"/>
    </row>
    <row r="348" spans="1:10" ht="12.75" customHeight="1" x14ac:dyDescent="0.25">
      <c r="A348" s="24" t="s">
        <v>169</v>
      </c>
      <c r="B348" s="25" t="s">
        <v>4</v>
      </c>
      <c r="C348" s="26">
        <v>37517812.270000003</v>
      </c>
      <c r="D348" s="26">
        <v>58082393</v>
      </c>
      <c r="E348" s="26">
        <v>47598580.509999998</v>
      </c>
      <c r="F348" s="27">
        <f t="shared" si="60"/>
        <v>126.86928589399862</v>
      </c>
      <c r="G348" s="27">
        <f t="shared" si="61"/>
        <v>81.950102348572301</v>
      </c>
      <c r="H348" s="28">
        <f t="shared" si="62"/>
        <v>10080768.239999995</v>
      </c>
      <c r="J348" s="39"/>
    </row>
    <row r="349" spans="1:10" ht="12.75" customHeight="1" x14ac:dyDescent="0.25">
      <c r="A349" s="24" t="s">
        <v>170</v>
      </c>
      <c r="B349" s="25" t="s">
        <v>332</v>
      </c>
      <c r="C349" s="26">
        <v>302886.75</v>
      </c>
      <c r="D349" s="26">
        <v>784722</v>
      </c>
      <c r="E349" s="26">
        <v>667724.61</v>
      </c>
      <c r="F349" s="27">
        <f t="shared" si="60"/>
        <v>220.45355566065533</v>
      </c>
      <c r="G349" s="27">
        <f t="shared" si="61"/>
        <v>85.090593866362866</v>
      </c>
      <c r="H349" s="28">
        <f t="shared" si="62"/>
        <v>364837.86</v>
      </c>
      <c r="J349" s="39"/>
    </row>
    <row r="350" spans="1:10" ht="12.75" customHeight="1" x14ac:dyDescent="0.25">
      <c r="A350" s="16" t="s">
        <v>278</v>
      </c>
      <c r="B350" s="17" t="s">
        <v>407</v>
      </c>
      <c r="C350" s="18">
        <v>59410268577.730003</v>
      </c>
      <c r="D350" s="18">
        <v>58780205705</v>
      </c>
      <c r="E350" s="18">
        <v>58514893185.330002</v>
      </c>
      <c r="F350" s="19">
        <f t="shared" si="60"/>
        <v>98.492894555377191</v>
      </c>
      <c r="G350" s="19">
        <f t="shared" si="61"/>
        <v>99.548636285824657</v>
      </c>
      <c r="H350" s="20">
        <f t="shared" si="62"/>
        <v>-895375392.40000153</v>
      </c>
      <c r="J350" s="39"/>
    </row>
    <row r="351" spans="1:10" ht="12.75" customHeight="1" x14ac:dyDescent="0.25">
      <c r="A351" s="22" t="s">
        <v>279</v>
      </c>
      <c r="B351" s="17" t="s">
        <v>408</v>
      </c>
      <c r="C351" s="18">
        <v>1595930722.3099999</v>
      </c>
      <c r="D351" s="18">
        <v>1872305368</v>
      </c>
      <c r="E351" s="18">
        <v>1877467805.52</v>
      </c>
      <c r="F351" s="19">
        <f t="shared" si="60"/>
        <v>117.64093386224776</v>
      </c>
      <c r="G351" s="19">
        <f t="shared" si="61"/>
        <v>100.27572625749157</v>
      </c>
      <c r="H351" s="20">
        <f t="shared" si="62"/>
        <v>281537083.21000004</v>
      </c>
      <c r="J351" s="39"/>
    </row>
    <row r="352" spans="1:10" ht="12.75" customHeight="1" x14ac:dyDescent="0.25">
      <c r="A352" s="24" t="s">
        <v>169</v>
      </c>
      <c r="B352" s="25" t="s">
        <v>4</v>
      </c>
      <c r="C352" s="26">
        <v>1593426462.03</v>
      </c>
      <c r="D352" s="26">
        <v>1867156166</v>
      </c>
      <c r="E352" s="26">
        <v>1873573707.3199999</v>
      </c>
      <c r="F352" s="27">
        <f t="shared" si="60"/>
        <v>117.58143547667062</v>
      </c>
      <c r="G352" s="27">
        <f t="shared" si="61"/>
        <v>100.34370672560016</v>
      </c>
      <c r="H352" s="28">
        <f t="shared" si="62"/>
        <v>280147245.28999996</v>
      </c>
      <c r="J352" s="39"/>
    </row>
    <row r="353" spans="1:10" ht="12.75" customHeight="1" x14ac:dyDescent="0.25">
      <c r="A353" s="24" t="s">
        <v>170</v>
      </c>
      <c r="B353" s="25" t="s">
        <v>332</v>
      </c>
      <c r="C353" s="26">
        <v>2504260.2799999998</v>
      </c>
      <c r="D353" s="26">
        <v>5149202</v>
      </c>
      <c r="E353" s="26">
        <v>3894098.2</v>
      </c>
      <c r="F353" s="27">
        <f t="shared" si="60"/>
        <v>155.49894038969464</v>
      </c>
      <c r="G353" s="27">
        <f t="shared" si="61"/>
        <v>75.625275528130388</v>
      </c>
      <c r="H353" s="28">
        <f t="shared" si="62"/>
        <v>1389837.9200000004</v>
      </c>
      <c r="J353" s="39"/>
    </row>
    <row r="354" spans="1:10" ht="12.75" customHeight="1" x14ac:dyDescent="0.25">
      <c r="A354" s="22" t="s">
        <v>280</v>
      </c>
      <c r="B354" s="17" t="s">
        <v>102</v>
      </c>
      <c r="C354" s="18">
        <v>43952441968.800003</v>
      </c>
      <c r="D354" s="18">
        <v>45382812600</v>
      </c>
      <c r="E354" s="18">
        <v>45304308505.93</v>
      </c>
      <c r="F354" s="19">
        <f t="shared" si="60"/>
        <v>103.07574841481988</v>
      </c>
      <c r="G354" s="19">
        <f t="shared" si="61"/>
        <v>99.827018006217628</v>
      </c>
      <c r="H354" s="20">
        <f t="shared" si="62"/>
        <v>1351866537.1299973</v>
      </c>
      <c r="J354" s="39"/>
    </row>
    <row r="355" spans="1:10" ht="12.75" customHeight="1" x14ac:dyDescent="0.25">
      <c r="A355" s="24" t="s">
        <v>169</v>
      </c>
      <c r="B355" s="25" t="s">
        <v>4</v>
      </c>
      <c r="C355" s="26">
        <v>43898895567.529999</v>
      </c>
      <c r="D355" s="26">
        <v>45314942660</v>
      </c>
      <c r="E355" s="26">
        <v>45265043095.860001</v>
      </c>
      <c r="F355" s="27">
        <f t="shared" si="60"/>
        <v>103.11203165972238</v>
      </c>
      <c r="G355" s="27">
        <f t="shared" si="61"/>
        <v>99.889882760054675</v>
      </c>
      <c r="H355" s="28">
        <f t="shared" si="62"/>
        <v>1366147528.3300018</v>
      </c>
      <c r="J355" s="39"/>
    </row>
    <row r="356" spans="1:10" ht="12.75" customHeight="1" x14ac:dyDescent="0.25">
      <c r="A356" s="24" t="s">
        <v>170</v>
      </c>
      <c r="B356" s="25" t="s">
        <v>332</v>
      </c>
      <c r="C356" s="26">
        <v>53546401.270000003</v>
      </c>
      <c r="D356" s="26">
        <v>67869940</v>
      </c>
      <c r="E356" s="26">
        <v>39265410.07</v>
      </c>
      <c r="F356" s="27">
        <f t="shared" si="60"/>
        <v>73.329690023443092</v>
      </c>
      <c r="G356" s="27">
        <f t="shared" si="61"/>
        <v>57.853904202655848</v>
      </c>
      <c r="H356" s="28">
        <f t="shared" si="62"/>
        <v>-14280991.200000003</v>
      </c>
      <c r="J356" s="39"/>
    </row>
    <row r="357" spans="1:10" ht="12.75" customHeight="1" x14ac:dyDescent="0.25">
      <c r="A357" s="22" t="s">
        <v>281</v>
      </c>
      <c r="B357" s="17" t="s">
        <v>103</v>
      </c>
      <c r="C357" s="18">
        <v>10039848409.780001</v>
      </c>
      <c r="D357" s="18">
        <v>7244899787</v>
      </c>
      <c r="E357" s="18">
        <v>7175260030.8699999</v>
      </c>
      <c r="F357" s="19">
        <f t="shared" si="60"/>
        <v>71.467812441076774</v>
      </c>
      <c r="G357" s="19">
        <f t="shared" si="61"/>
        <v>99.038775439586345</v>
      </c>
      <c r="H357" s="20">
        <f t="shared" si="62"/>
        <v>-2864588378.9100008</v>
      </c>
      <c r="J357" s="39"/>
    </row>
    <row r="358" spans="1:10" ht="12.75" customHeight="1" x14ac:dyDescent="0.25">
      <c r="A358" s="24" t="s">
        <v>169</v>
      </c>
      <c r="B358" s="25" t="s">
        <v>4</v>
      </c>
      <c r="C358" s="26">
        <v>10033131351.17</v>
      </c>
      <c r="D358" s="26">
        <v>7231133287</v>
      </c>
      <c r="E358" s="26">
        <v>7163782121.0500002</v>
      </c>
      <c r="F358" s="27">
        <f t="shared" si="60"/>
        <v>71.401259191275372</v>
      </c>
      <c r="G358" s="27">
        <f t="shared" si="61"/>
        <v>99.06859459953418</v>
      </c>
      <c r="H358" s="28">
        <f t="shared" si="62"/>
        <v>-2869349230.1199999</v>
      </c>
      <c r="J358" s="39"/>
    </row>
    <row r="359" spans="1:10" ht="12.75" customHeight="1" x14ac:dyDescent="0.25">
      <c r="A359" s="24" t="s">
        <v>170</v>
      </c>
      <c r="B359" s="25" t="s">
        <v>332</v>
      </c>
      <c r="C359" s="26">
        <v>6717058.6100000003</v>
      </c>
      <c r="D359" s="26">
        <v>13766500</v>
      </c>
      <c r="E359" s="26">
        <v>11477909.82</v>
      </c>
      <c r="F359" s="27">
        <f t="shared" si="60"/>
        <v>170.8770235071687</v>
      </c>
      <c r="G359" s="27">
        <f t="shared" si="61"/>
        <v>83.375656993426077</v>
      </c>
      <c r="H359" s="28">
        <f t="shared" si="62"/>
        <v>4760851.21</v>
      </c>
      <c r="J359" s="39"/>
    </row>
    <row r="360" spans="1:10" ht="12.75" customHeight="1" x14ac:dyDescent="0.25">
      <c r="A360" s="22" t="s">
        <v>282</v>
      </c>
      <c r="B360" s="17" t="s">
        <v>409</v>
      </c>
      <c r="C360" s="18">
        <v>180094788.37</v>
      </c>
      <c r="D360" s="18">
        <v>215403164</v>
      </c>
      <c r="E360" s="18">
        <v>197008662.16</v>
      </c>
      <c r="F360" s="19">
        <f t="shared" si="60"/>
        <v>109.39165088733766</v>
      </c>
      <c r="G360" s="19">
        <f t="shared" si="61"/>
        <v>91.460430989769492</v>
      </c>
      <c r="H360" s="20">
        <f t="shared" si="62"/>
        <v>16913873.789999992</v>
      </c>
      <c r="J360" s="39"/>
    </row>
    <row r="361" spans="1:10" ht="12.75" customHeight="1" x14ac:dyDescent="0.25">
      <c r="A361" s="24" t="s">
        <v>169</v>
      </c>
      <c r="B361" s="25" t="s">
        <v>4</v>
      </c>
      <c r="C361" s="26">
        <v>179122598.02000001</v>
      </c>
      <c r="D361" s="26">
        <v>214808844</v>
      </c>
      <c r="E361" s="26">
        <v>196719342.36000001</v>
      </c>
      <c r="F361" s="27">
        <f t="shared" si="60"/>
        <v>109.82385502137213</v>
      </c>
      <c r="G361" s="27">
        <f t="shared" si="61"/>
        <v>91.578791029665425</v>
      </c>
      <c r="H361" s="28">
        <f t="shared" si="62"/>
        <v>17596744.340000004</v>
      </c>
      <c r="J361" s="39"/>
    </row>
    <row r="362" spans="1:10" ht="12.75" customHeight="1" x14ac:dyDescent="0.25">
      <c r="A362" s="24" t="s">
        <v>170</v>
      </c>
      <c r="B362" s="25" t="s">
        <v>332</v>
      </c>
      <c r="C362" s="26">
        <v>972190.35</v>
      </c>
      <c r="D362" s="26">
        <v>594320</v>
      </c>
      <c r="E362" s="26">
        <v>289319.8</v>
      </c>
      <c r="F362" s="27">
        <f t="shared" si="60"/>
        <v>29.759583604177926</v>
      </c>
      <c r="G362" s="27">
        <f t="shared" si="61"/>
        <v>48.680811683941307</v>
      </c>
      <c r="H362" s="28">
        <f t="shared" si="62"/>
        <v>-682870.55</v>
      </c>
      <c r="J362" s="39"/>
    </row>
    <row r="363" spans="1:10" ht="12.75" customHeight="1" x14ac:dyDescent="0.25">
      <c r="A363" s="22" t="s">
        <v>283</v>
      </c>
      <c r="B363" s="17" t="s">
        <v>104</v>
      </c>
      <c r="C363" s="18">
        <v>62640398.590000004</v>
      </c>
      <c r="D363" s="18">
        <v>78939379</v>
      </c>
      <c r="E363" s="18">
        <v>64589788.560000002</v>
      </c>
      <c r="F363" s="19">
        <f t="shared" si="60"/>
        <v>103.11203315093719</v>
      </c>
      <c r="G363" s="19">
        <f t="shared" si="61"/>
        <v>81.822012509117911</v>
      </c>
      <c r="H363" s="20">
        <f t="shared" si="62"/>
        <v>1949389.9699999988</v>
      </c>
      <c r="J363" s="39"/>
    </row>
    <row r="364" spans="1:10" ht="12.75" customHeight="1" x14ac:dyDescent="0.25">
      <c r="A364" s="24" t="s">
        <v>169</v>
      </c>
      <c r="B364" s="25" t="s">
        <v>4</v>
      </c>
      <c r="C364" s="26">
        <v>56449371.600000001</v>
      </c>
      <c r="D364" s="26">
        <v>67904956</v>
      </c>
      <c r="E364" s="26">
        <v>61220241.439999998</v>
      </c>
      <c r="F364" s="27">
        <f t="shared" si="60"/>
        <v>108.4515906993728</v>
      </c>
      <c r="G364" s="27">
        <f t="shared" si="61"/>
        <v>90.155778084886762</v>
      </c>
      <c r="H364" s="28">
        <f t="shared" si="62"/>
        <v>4770869.8399999961</v>
      </c>
      <c r="J364" s="39"/>
    </row>
    <row r="365" spans="1:10" ht="12.75" customHeight="1" x14ac:dyDescent="0.25">
      <c r="A365" s="24" t="s">
        <v>170</v>
      </c>
      <c r="B365" s="25" t="s">
        <v>332</v>
      </c>
      <c r="C365" s="26">
        <v>6191026.9900000002</v>
      </c>
      <c r="D365" s="26">
        <v>11034423</v>
      </c>
      <c r="E365" s="26">
        <v>3369547.12</v>
      </c>
      <c r="F365" s="27">
        <f t="shared" si="60"/>
        <v>54.426303187542715</v>
      </c>
      <c r="G365" s="27">
        <f t="shared" si="61"/>
        <v>30.536686150240932</v>
      </c>
      <c r="H365" s="28">
        <f t="shared" si="62"/>
        <v>-2821479.87</v>
      </c>
      <c r="J365" s="39"/>
    </row>
    <row r="366" spans="1:10" ht="12.75" customHeight="1" x14ac:dyDescent="0.25">
      <c r="A366" s="22" t="s">
        <v>284</v>
      </c>
      <c r="B366" s="17" t="s">
        <v>410</v>
      </c>
      <c r="C366" s="18">
        <v>30140576.329999998</v>
      </c>
      <c r="D366" s="18">
        <v>16881300</v>
      </c>
      <c r="E366" s="18">
        <v>16758228.68</v>
      </c>
      <c r="F366" s="19">
        <f t="shared" si="60"/>
        <v>55.600226407482232</v>
      </c>
      <c r="G366" s="19">
        <f t="shared" si="61"/>
        <v>99.270960648765211</v>
      </c>
      <c r="H366" s="20">
        <f t="shared" si="62"/>
        <v>-13382347.649999999</v>
      </c>
      <c r="J366" s="39"/>
    </row>
    <row r="367" spans="1:10" ht="12.75" customHeight="1" x14ac:dyDescent="0.25">
      <c r="A367" s="24" t="s">
        <v>169</v>
      </c>
      <c r="B367" s="25" t="s">
        <v>4</v>
      </c>
      <c r="C367" s="26">
        <v>29971236.59</v>
      </c>
      <c r="D367" s="26">
        <v>16721300</v>
      </c>
      <c r="E367" s="26">
        <v>16609733.35</v>
      </c>
      <c r="F367" s="27">
        <f t="shared" si="60"/>
        <v>55.418912396633942</v>
      </c>
      <c r="G367" s="27">
        <f t="shared" si="61"/>
        <v>99.332787223481418</v>
      </c>
      <c r="H367" s="28">
        <f t="shared" si="62"/>
        <v>-13361503.24</v>
      </c>
      <c r="J367" s="39"/>
    </row>
    <row r="368" spans="1:10" ht="12.75" customHeight="1" x14ac:dyDescent="0.25">
      <c r="A368" s="24" t="s">
        <v>170</v>
      </c>
      <c r="B368" s="25" t="s">
        <v>332</v>
      </c>
      <c r="C368" s="26">
        <v>169339.74</v>
      </c>
      <c r="D368" s="26">
        <v>160000</v>
      </c>
      <c r="E368" s="26">
        <v>148495.32999999999</v>
      </c>
      <c r="F368" s="27">
        <f t="shared" si="60"/>
        <v>87.690774770293132</v>
      </c>
      <c r="G368" s="27">
        <f t="shared" si="61"/>
        <v>92.809581249999994</v>
      </c>
      <c r="H368" s="28">
        <f t="shared" si="62"/>
        <v>-20844.410000000003</v>
      </c>
      <c r="J368" s="39"/>
    </row>
    <row r="369" spans="1:10" ht="12.75" customHeight="1" x14ac:dyDescent="0.25">
      <c r="A369" s="22" t="s">
        <v>367</v>
      </c>
      <c r="B369" s="17" t="s">
        <v>125</v>
      </c>
      <c r="C369" s="18">
        <v>3537729323.9299998</v>
      </c>
      <c r="D369" s="18">
        <v>3947850748</v>
      </c>
      <c r="E369" s="18">
        <v>3866096899.8000002</v>
      </c>
      <c r="F369" s="27">
        <f t="shared" ref="F369:F371" si="63">IF(C369=0,"x",E369/C369*100)</f>
        <v>109.28187393107913</v>
      </c>
      <c r="G369" s="27">
        <f t="shared" ref="G369:G371" si="64">IF(D369=0,"x",E369/D369*100)</f>
        <v>97.929155547701072</v>
      </c>
      <c r="H369" s="28">
        <f t="shared" ref="H369:H371" si="65">+E369-C369</f>
        <v>328367575.87000036</v>
      </c>
      <c r="J369" s="39"/>
    </row>
    <row r="370" spans="1:10" ht="12.75" customHeight="1" x14ac:dyDescent="0.25">
      <c r="A370" s="24" t="s">
        <v>169</v>
      </c>
      <c r="B370" s="25" t="s">
        <v>4</v>
      </c>
      <c r="C370" s="26">
        <v>3472940595.1199999</v>
      </c>
      <c r="D370" s="26">
        <v>3815019642</v>
      </c>
      <c r="E370" s="26">
        <v>3793920568.1900001</v>
      </c>
      <c r="F370" s="27">
        <f t="shared" si="63"/>
        <v>109.24231106978981</v>
      </c>
      <c r="G370" s="27">
        <f t="shared" si="64"/>
        <v>99.446947177474073</v>
      </c>
      <c r="H370" s="28">
        <f t="shared" si="65"/>
        <v>320979973.07000017</v>
      </c>
      <c r="J370" s="39"/>
    </row>
    <row r="371" spans="1:10" ht="12.75" customHeight="1" x14ac:dyDescent="0.25">
      <c r="A371" s="24" t="s">
        <v>170</v>
      </c>
      <c r="B371" s="25" t="s">
        <v>332</v>
      </c>
      <c r="C371" s="26">
        <v>64788728.810000002</v>
      </c>
      <c r="D371" s="26">
        <v>132831106</v>
      </c>
      <c r="E371" s="26">
        <v>72176331.609999999</v>
      </c>
      <c r="F371" s="27">
        <f t="shared" si="63"/>
        <v>111.40260495257586</v>
      </c>
      <c r="G371" s="27">
        <f t="shared" si="64"/>
        <v>54.336919855203192</v>
      </c>
      <c r="H371" s="28">
        <f t="shared" si="65"/>
        <v>7387602.799999997</v>
      </c>
      <c r="J371" s="39"/>
    </row>
    <row r="372" spans="1:10" ht="12.75" customHeight="1" x14ac:dyDescent="0.25">
      <c r="A372" s="22" t="s">
        <v>336</v>
      </c>
      <c r="B372" s="17" t="s">
        <v>337</v>
      </c>
      <c r="C372" s="18">
        <v>3420846.42</v>
      </c>
      <c r="D372" s="18">
        <v>7613929</v>
      </c>
      <c r="E372" s="18">
        <v>4170759.04</v>
      </c>
      <c r="F372" s="19">
        <f t="shared" si="60"/>
        <v>121.92184412651885</v>
      </c>
      <c r="G372" s="19">
        <f t="shared" si="61"/>
        <v>54.778013296420283</v>
      </c>
      <c r="H372" s="20">
        <f t="shared" si="62"/>
        <v>749912.62000000011</v>
      </c>
      <c r="J372" s="39"/>
    </row>
    <row r="373" spans="1:10" ht="12.75" customHeight="1" x14ac:dyDescent="0.25">
      <c r="A373" s="24" t="s">
        <v>169</v>
      </c>
      <c r="B373" s="25" t="s">
        <v>4</v>
      </c>
      <c r="C373" s="26">
        <v>3294072.74</v>
      </c>
      <c r="D373" s="26">
        <v>7264477</v>
      </c>
      <c r="E373" s="26">
        <v>3941206.67</v>
      </c>
      <c r="F373" s="27">
        <f t="shared" si="60"/>
        <v>119.64540497669762</v>
      </c>
      <c r="G373" s="27">
        <f t="shared" si="61"/>
        <v>54.253137149446552</v>
      </c>
      <c r="H373" s="28">
        <f t="shared" si="62"/>
        <v>647133.9299999997</v>
      </c>
      <c r="J373" s="39"/>
    </row>
    <row r="374" spans="1:10" ht="12.75" customHeight="1" x14ac:dyDescent="0.25">
      <c r="A374" s="24" t="s">
        <v>170</v>
      </c>
      <c r="B374" s="25" t="s">
        <v>332</v>
      </c>
      <c r="C374" s="26">
        <v>126773.68</v>
      </c>
      <c r="D374" s="26">
        <v>349452</v>
      </c>
      <c r="E374" s="26">
        <v>229552.37</v>
      </c>
      <c r="F374" s="27">
        <f t="shared" si="60"/>
        <v>181.0725775255558</v>
      </c>
      <c r="G374" s="27">
        <f t="shared" si="61"/>
        <v>65.689242013209252</v>
      </c>
      <c r="H374" s="28">
        <f t="shared" si="62"/>
        <v>102778.69</v>
      </c>
      <c r="J374" s="39"/>
    </row>
    <row r="375" spans="1:10" ht="12.75" customHeight="1" x14ac:dyDescent="0.25">
      <c r="A375" s="22" t="s">
        <v>338</v>
      </c>
      <c r="B375" s="17" t="s">
        <v>339</v>
      </c>
      <c r="C375" s="18">
        <v>4380580.3099999996</v>
      </c>
      <c r="D375" s="18">
        <v>5800000</v>
      </c>
      <c r="E375" s="18">
        <v>4936689.58</v>
      </c>
      <c r="F375" s="19">
        <f t="shared" si="60"/>
        <v>112.69487672056857</v>
      </c>
      <c r="G375" s="19">
        <f t="shared" si="61"/>
        <v>85.115337586206891</v>
      </c>
      <c r="H375" s="20">
        <f t="shared" si="62"/>
        <v>556109.27000000048</v>
      </c>
      <c r="J375" s="39"/>
    </row>
    <row r="376" spans="1:10" ht="12.75" customHeight="1" x14ac:dyDescent="0.25">
      <c r="A376" s="24" t="s">
        <v>169</v>
      </c>
      <c r="B376" s="25" t="s">
        <v>4</v>
      </c>
      <c r="C376" s="26">
        <v>4157685.08</v>
      </c>
      <c r="D376" s="26">
        <v>5730000</v>
      </c>
      <c r="E376" s="26">
        <v>4882926.0199999996</v>
      </c>
      <c r="F376" s="27">
        <f t="shared" si="60"/>
        <v>117.44338318187388</v>
      </c>
      <c r="G376" s="27">
        <f t="shared" si="61"/>
        <v>85.216858987783581</v>
      </c>
      <c r="H376" s="28">
        <f t="shared" si="62"/>
        <v>725240.93999999948</v>
      </c>
      <c r="J376" s="39"/>
    </row>
    <row r="377" spans="1:10" ht="12.75" customHeight="1" x14ac:dyDescent="0.25">
      <c r="A377" s="24" t="s">
        <v>170</v>
      </c>
      <c r="B377" s="25" t="s">
        <v>332</v>
      </c>
      <c r="C377" s="26">
        <v>222895.23</v>
      </c>
      <c r="D377" s="26">
        <v>70000</v>
      </c>
      <c r="E377" s="26">
        <v>53763.56</v>
      </c>
      <c r="F377" s="27">
        <f t="shared" si="60"/>
        <v>24.120552063855293</v>
      </c>
      <c r="G377" s="27">
        <f t="shared" si="61"/>
        <v>76.80508571428571</v>
      </c>
      <c r="H377" s="28">
        <f t="shared" si="62"/>
        <v>-169131.67</v>
      </c>
      <c r="J377" s="39"/>
    </row>
    <row r="378" spans="1:10" ht="12.75" customHeight="1" x14ac:dyDescent="0.25">
      <c r="A378" s="22" t="s">
        <v>340</v>
      </c>
      <c r="B378" s="17" t="s">
        <v>341</v>
      </c>
      <c r="C378" s="18">
        <v>2031134.5</v>
      </c>
      <c r="D378" s="18">
        <v>3847000</v>
      </c>
      <c r="E378" s="18">
        <v>2544799.08</v>
      </c>
      <c r="F378" s="19">
        <f t="shared" si="60"/>
        <v>125.28954040217425</v>
      </c>
      <c r="G378" s="19">
        <f t="shared" si="61"/>
        <v>66.150223030933191</v>
      </c>
      <c r="H378" s="20">
        <f t="shared" si="62"/>
        <v>513664.58000000007</v>
      </c>
      <c r="J378" s="39"/>
    </row>
    <row r="379" spans="1:10" ht="12.75" customHeight="1" x14ac:dyDescent="0.25">
      <c r="A379" s="24" t="s">
        <v>169</v>
      </c>
      <c r="B379" s="25" t="s">
        <v>4</v>
      </c>
      <c r="C379" s="26">
        <v>1947337.48</v>
      </c>
      <c r="D379" s="26">
        <v>3467000</v>
      </c>
      <c r="E379" s="26">
        <v>2351606.59</v>
      </c>
      <c r="F379" s="27">
        <f t="shared" si="60"/>
        <v>120.76009495796281</v>
      </c>
      <c r="G379" s="27">
        <f t="shared" si="61"/>
        <v>67.828283530429772</v>
      </c>
      <c r="H379" s="28">
        <f t="shared" si="62"/>
        <v>404269.10999999987</v>
      </c>
      <c r="J379" s="39"/>
    </row>
    <row r="380" spans="1:10" ht="12.75" customHeight="1" x14ac:dyDescent="0.25">
      <c r="A380" s="24" t="s">
        <v>170</v>
      </c>
      <c r="B380" s="25" t="s">
        <v>332</v>
      </c>
      <c r="C380" s="26">
        <v>83797.02</v>
      </c>
      <c r="D380" s="26">
        <v>380000</v>
      </c>
      <c r="E380" s="26">
        <v>193192.49</v>
      </c>
      <c r="F380" s="27">
        <f t="shared" si="60"/>
        <v>230.54816269122696</v>
      </c>
      <c r="G380" s="27">
        <f t="shared" si="61"/>
        <v>50.840128947368427</v>
      </c>
      <c r="H380" s="28">
        <f t="shared" si="62"/>
        <v>109395.46999999999</v>
      </c>
      <c r="J380" s="39"/>
    </row>
    <row r="381" spans="1:10" ht="12.75" customHeight="1" x14ac:dyDescent="0.25">
      <c r="A381" s="22" t="s">
        <v>342</v>
      </c>
      <c r="B381" s="17" t="s">
        <v>343</v>
      </c>
      <c r="C381" s="18">
        <v>1609828.39</v>
      </c>
      <c r="D381" s="18">
        <v>3852430</v>
      </c>
      <c r="E381" s="18">
        <v>1751016.11</v>
      </c>
      <c r="F381" s="19">
        <f t="shared" si="60"/>
        <v>108.77035843553486</v>
      </c>
      <c r="G381" s="19">
        <f t="shared" si="61"/>
        <v>45.452249878648026</v>
      </c>
      <c r="H381" s="20">
        <f t="shared" si="62"/>
        <v>141187.7200000002</v>
      </c>
      <c r="J381" s="39"/>
    </row>
    <row r="382" spans="1:10" ht="12.75" customHeight="1" x14ac:dyDescent="0.25">
      <c r="A382" s="24" t="s">
        <v>169</v>
      </c>
      <c r="B382" s="25" t="s">
        <v>4</v>
      </c>
      <c r="C382" s="26">
        <v>1579743.85</v>
      </c>
      <c r="D382" s="26">
        <v>3539430</v>
      </c>
      <c r="E382" s="26">
        <v>1745757.07</v>
      </c>
      <c r="F382" s="27">
        <f t="shared" si="60"/>
        <v>110.5088695233724</v>
      </c>
      <c r="G382" s="27">
        <f t="shared" si="61"/>
        <v>49.323113326157035</v>
      </c>
      <c r="H382" s="28">
        <f t="shared" si="62"/>
        <v>166013.21999999997</v>
      </c>
      <c r="J382" s="39"/>
    </row>
    <row r="383" spans="1:10" ht="12.75" customHeight="1" x14ac:dyDescent="0.25">
      <c r="A383" s="24" t="s">
        <v>170</v>
      </c>
      <c r="B383" s="25" t="s">
        <v>332</v>
      </c>
      <c r="C383" s="26">
        <v>30084.54</v>
      </c>
      <c r="D383" s="26">
        <v>313000</v>
      </c>
      <c r="E383" s="26">
        <v>5259.04</v>
      </c>
      <c r="F383" s="27">
        <f t="shared" si="60"/>
        <v>17.480872235374047</v>
      </c>
      <c r="G383" s="27">
        <f t="shared" si="61"/>
        <v>1.6802044728434506</v>
      </c>
      <c r="H383" s="28">
        <f t="shared" si="62"/>
        <v>-24825.5</v>
      </c>
      <c r="J383" s="39"/>
    </row>
    <row r="384" spans="1:10" ht="12.75" customHeight="1" x14ac:dyDescent="0.25">
      <c r="A384" s="16" t="s">
        <v>285</v>
      </c>
      <c r="B384" s="17" t="s">
        <v>368</v>
      </c>
      <c r="C384" s="18">
        <v>493522548.93000001</v>
      </c>
      <c r="D384" s="18">
        <v>632349832</v>
      </c>
      <c r="E384" s="18">
        <v>563363900.35000002</v>
      </c>
      <c r="F384" s="19">
        <f t="shared" si="60"/>
        <v>114.15160291488651</v>
      </c>
      <c r="G384" s="19">
        <f t="shared" si="61"/>
        <v>89.090543215325795</v>
      </c>
      <c r="H384" s="20">
        <f t="shared" si="62"/>
        <v>69841351.420000017</v>
      </c>
      <c r="J384" s="39"/>
    </row>
    <row r="385" spans="1:10" ht="12.75" customHeight="1" x14ac:dyDescent="0.25">
      <c r="A385" s="22" t="s">
        <v>286</v>
      </c>
      <c r="B385" s="17" t="s">
        <v>411</v>
      </c>
      <c r="C385" s="18">
        <v>493522548.93000001</v>
      </c>
      <c r="D385" s="18">
        <v>632349832</v>
      </c>
      <c r="E385" s="18">
        <v>563363900.35000002</v>
      </c>
      <c r="F385" s="19">
        <f t="shared" si="60"/>
        <v>114.15160291488651</v>
      </c>
      <c r="G385" s="19">
        <f t="shared" si="61"/>
        <v>89.090543215325795</v>
      </c>
      <c r="H385" s="20">
        <f t="shared" si="62"/>
        <v>69841351.420000017</v>
      </c>
      <c r="J385" s="39"/>
    </row>
    <row r="386" spans="1:10" ht="12.75" customHeight="1" x14ac:dyDescent="0.25">
      <c r="A386" s="24" t="s">
        <v>169</v>
      </c>
      <c r="B386" s="25" t="s">
        <v>4</v>
      </c>
      <c r="C386" s="26">
        <v>491981032.47000003</v>
      </c>
      <c r="D386" s="26">
        <v>625106408</v>
      </c>
      <c r="E386" s="26">
        <v>558862718.79999995</v>
      </c>
      <c r="F386" s="27">
        <f t="shared" si="60"/>
        <v>113.59436277334092</v>
      </c>
      <c r="G386" s="27">
        <f t="shared" si="61"/>
        <v>89.402813928600764</v>
      </c>
      <c r="H386" s="28">
        <f t="shared" si="62"/>
        <v>66881686.329999924</v>
      </c>
      <c r="J386" s="39"/>
    </row>
    <row r="387" spans="1:10" ht="12.75" customHeight="1" x14ac:dyDescent="0.25">
      <c r="A387" s="24" t="s">
        <v>170</v>
      </c>
      <c r="B387" s="25" t="s">
        <v>332</v>
      </c>
      <c r="C387" s="26">
        <v>1541516.46</v>
      </c>
      <c r="D387" s="26">
        <v>7243424</v>
      </c>
      <c r="E387" s="26">
        <v>4501181.55</v>
      </c>
      <c r="F387" s="27">
        <f t="shared" si="60"/>
        <v>291.99698263358147</v>
      </c>
      <c r="G387" s="27">
        <f t="shared" si="61"/>
        <v>62.141627357448627</v>
      </c>
      <c r="H387" s="28">
        <f t="shared" si="62"/>
        <v>2959665.09</v>
      </c>
      <c r="J387" s="39"/>
    </row>
    <row r="388" spans="1:10" ht="12.75" customHeight="1" x14ac:dyDescent="0.25">
      <c r="A388" s="16" t="s">
        <v>287</v>
      </c>
      <c r="B388" s="17" t="s">
        <v>105</v>
      </c>
      <c r="C388" s="18">
        <v>50390859.369999997</v>
      </c>
      <c r="D388" s="18">
        <v>0</v>
      </c>
      <c r="E388" s="18"/>
      <c r="F388" s="19">
        <f t="shared" si="60"/>
        <v>0</v>
      </c>
      <c r="G388" s="19" t="str">
        <f t="shared" si="61"/>
        <v>x</v>
      </c>
      <c r="H388" s="20">
        <f t="shared" si="62"/>
        <v>-50390859.369999997</v>
      </c>
      <c r="J388" s="39"/>
    </row>
    <row r="389" spans="1:10" ht="12.75" customHeight="1" x14ac:dyDescent="0.25">
      <c r="A389" s="22" t="s">
        <v>288</v>
      </c>
      <c r="B389" s="17" t="s">
        <v>106</v>
      </c>
      <c r="C389" s="18">
        <v>50390859.369999997</v>
      </c>
      <c r="D389" s="18">
        <v>0</v>
      </c>
      <c r="E389" s="18"/>
      <c r="F389" s="19">
        <f t="shared" si="60"/>
        <v>0</v>
      </c>
      <c r="G389" s="19" t="str">
        <f t="shared" si="61"/>
        <v>x</v>
      </c>
      <c r="H389" s="20">
        <f t="shared" si="62"/>
        <v>-50390859.369999997</v>
      </c>
      <c r="J389" s="39"/>
    </row>
    <row r="390" spans="1:10" ht="12.75" customHeight="1" x14ac:dyDescent="0.25">
      <c r="A390" s="24" t="s">
        <v>169</v>
      </c>
      <c r="B390" s="25" t="s">
        <v>4</v>
      </c>
      <c r="C390" s="26">
        <v>50295081.579999998</v>
      </c>
      <c r="D390" s="26">
        <v>0</v>
      </c>
      <c r="E390" s="26"/>
      <c r="F390" s="27">
        <f t="shared" si="60"/>
        <v>0</v>
      </c>
      <c r="G390" s="27" t="str">
        <f t="shared" si="61"/>
        <v>x</v>
      </c>
      <c r="H390" s="28">
        <f t="shared" si="62"/>
        <v>-50295081.579999998</v>
      </c>
      <c r="J390" s="39"/>
    </row>
    <row r="391" spans="1:10" ht="12.75" customHeight="1" x14ac:dyDescent="0.25">
      <c r="A391" s="24" t="s">
        <v>170</v>
      </c>
      <c r="B391" s="25" t="s">
        <v>332</v>
      </c>
      <c r="C391" s="26">
        <v>95777.79</v>
      </c>
      <c r="D391" s="26">
        <v>0</v>
      </c>
      <c r="E391" s="26"/>
      <c r="F391" s="27">
        <f t="shared" ref="F391" si="66">IF(C391=0,"x",E391/C391*100)</f>
        <v>0</v>
      </c>
      <c r="G391" s="27" t="str">
        <f t="shared" ref="G391" si="67">IF(D391=0,"x",E391/D391*100)</f>
        <v>x</v>
      </c>
      <c r="H391" s="28">
        <f t="shared" ref="H391" si="68">+E391-C391</f>
        <v>-95777.79</v>
      </c>
      <c r="J391" s="39"/>
    </row>
    <row r="392" spans="1:10" ht="12.75" customHeight="1" x14ac:dyDescent="0.25">
      <c r="A392" s="16" t="s">
        <v>289</v>
      </c>
      <c r="B392" s="17" t="s">
        <v>108</v>
      </c>
      <c r="C392" s="18">
        <v>15392943911.209999</v>
      </c>
      <c r="D392" s="18">
        <v>22435782020</v>
      </c>
      <c r="E392" s="18">
        <v>22474825982.529999</v>
      </c>
      <c r="F392" s="19">
        <f t="shared" si="60"/>
        <v>146.00732720245006</v>
      </c>
      <c r="G392" s="19">
        <f t="shared" si="61"/>
        <v>100.17402541393562</v>
      </c>
      <c r="H392" s="20">
        <f t="shared" si="62"/>
        <v>7081882071.3199997</v>
      </c>
      <c r="J392" s="39"/>
    </row>
    <row r="393" spans="1:10" ht="12.75" customHeight="1" x14ac:dyDescent="0.25">
      <c r="A393" s="22" t="s">
        <v>290</v>
      </c>
      <c r="B393" s="17" t="s">
        <v>109</v>
      </c>
      <c r="C393" s="18">
        <v>5088877223.1599998</v>
      </c>
      <c r="D393" s="18">
        <v>8643651754</v>
      </c>
      <c r="E393" s="18">
        <v>8556439961.9300003</v>
      </c>
      <c r="F393" s="19">
        <f t="shared" si="60"/>
        <v>168.14003534981683</v>
      </c>
      <c r="G393" s="19">
        <f t="shared" si="61"/>
        <v>98.991030706094321</v>
      </c>
      <c r="H393" s="20">
        <f t="shared" si="62"/>
        <v>3467562738.7700005</v>
      </c>
      <c r="J393" s="39"/>
    </row>
    <row r="394" spans="1:10" ht="12.75" customHeight="1" x14ac:dyDescent="0.25">
      <c r="A394" s="24" t="s">
        <v>169</v>
      </c>
      <c r="B394" s="25" t="s">
        <v>4</v>
      </c>
      <c r="C394" s="26">
        <v>5047302059.8299999</v>
      </c>
      <c r="D394" s="26">
        <v>8616246954</v>
      </c>
      <c r="E394" s="26">
        <v>8530878691.7700005</v>
      </c>
      <c r="F394" s="27">
        <f t="shared" si="60"/>
        <v>169.01858835960638</v>
      </c>
      <c r="G394" s="27">
        <f t="shared" si="61"/>
        <v>99.00921755509377</v>
      </c>
      <c r="H394" s="28">
        <f t="shared" si="62"/>
        <v>3483576631.9400005</v>
      </c>
      <c r="J394" s="39"/>
    </row>
    <row r="395" spans="1:10" ht="12.75" customHeight="1" x14ac:dyDescent="0.25">
      <c r="A395" s="24" t="s">
        <v>170</v>
      </c>
      <c r="B395" s="25" t="s">
        <v>332</v>
      </c>
      <c r="C395" s="26">
        <v>41575163.329999998</v>
      </c>
      <c r="D395" s="26">
        <v>27404800</v>
      </c>
      <c r="E395" s="26">
        <v>25561270.16</v>
      </c>
      <c r="F395" s="27">
        <f t="shared" si="60"/>
        <v>61.482067928655326</v>
      </c>
      <c r="G395" s="27">
        <f t="shared" si="61"/>
        <v>93.272967363381596</v>
      </c>
      <c r="H395" s="28">
        <f t="shared" si="62"/>
        <v>-16013893.169999998</v>
      </c>
      <c r="J395" s="39"/>
    </row>
    <row r="396" spans="1:10" ht="12.75" customHeight="1" x14ac:dyDescent="0.25">
      <c r="A396" s="21">
        <v>23616</v>
      </c>
      <c r="B396" s="17" t="s">
        <v>110</v>
      </c>
      <c r="C396" s="18">
        <v>39425221.729999997</v>
      </c>
      <c r="D396" s="18">
        <v>44920488</v>
      </c>
      <c r="E396" s="18">
        <v>43851488.420000002</v>
      </c>
      <c r="F396" s="19">
        <f t="shared" si="60"/>
        <v>111.22699250828032</v>
      </c>
      <c r="G396" s="19">
        <f t="shared" si="61"/>
        <v>97.620240501394377</v>
      </c>
      <c r="H396" s="20">
        <f t="shared" si="62"/>
        <v>4426266.6900000051</v>
      </c>
      <c r="J396" s="39"/>
    </row>
    <row r="397" spans="1:10" ht="12.75" customHeight="1" x14ac:dyDescent="0.25">
      <c r="A397" s="23">
        <v>3</v>
      </c>
      <c r="B397" s="25" t="s">
        <v>4</v>
      </c>
      <c r="C397" s="26">
        <v>38706812.600000001</v>
      </c>
      <c r="D397" s="26">
        <v>41565738</v>
      </c>
      <c r="E397" s="26">
        <v>41839913.729999997</v>
      </c>
      <c r="F397" s="27">
        <f t="shared" si="60"/>
        <v>108.09444363806901</v>
      </c>
      <c r="G397" s="27">
        <f t="shared" si="61"/>
        <v>100.65961954049752</v>
      </c>
      <c r="H397" s="28">
        <f t="shared" si="62"/>
        <v>3133101.1299999952</v>
      </c>
      <c r="J397" s="39"/>
    </row>
    <row r="398" spans="1:10" ht="12.75" customHeight="1" x14ac:dyDescent="0.25">
      <c r="A398" s="23">
        <v>4</v>
      </c>
      <c r="B398" s="25" t="s">
        <v>332</v>
      </c>
      <c r="C398" s="26">
        <v>718409.13</v>
      </c>
      <c r="D398" s="26">
        <v>3354750</v>
      </c>
      <c r="E398" s="26">
        <v>2011574.69</v>
      </c>
      <c r="F398" s="27">
        <f t="shared" si="60"/>
        <v>280.00405423578064</v>
      </c>
      <c r="G398" s="27">
        <f t="shared" si="61"/>
        <v>59.961984946717337</v>
      </c>
      <c r="H398" s="28">
        <f t="shared" si="62"/>
        <v>1293165.56</v>
      </c>
      <c r="J398" s="39"/>
    </row>
    <row r="399" spans="1:10" ht="12.75" customHeight="1" x14ac:dyDescent="0.25">
      <c r="A399" s="22" t="s">
        <v>291</v>
      </c>
      <c r="B399" s="17" t="s">
        <v>111</v>
      </c>
      <c r="C399" s="18">
        <v>252167767.77000001</v>
      </c>
      <c r="D399" s="18">
        <v>750352516</v>
      </c>
      <c r="E399" s="18">
        <v>899526100.25999999</v>
      </c>
      <c r="F399" s="19">
        <f t="shared" si="60"/>
        <v>356.71731887655437</v>
      </c>
      <c r="G399" s="19">
        <f t="shared" si="61"/>
        <v>119.88046699106422</v>
      </c>
      <c r="H399" s="20">
        <f t="shared" si="62"/>
        <v>647358332.49000001</v>
      </c>
      <c r="J399" s="39"/>
    </row>
    <row r="400" spans="1:10" ht="12.75" customHeight="1" x14ac:dyDescent="0.25">
      <c r="A400" s="24" t="s">
        <v>169</v>
      </c>
      <c r="B400" s="25" t="s">
        <v>4</v>
      </c>
      <c r="C400" s="26">
        <v>244892557</v>
      </c>
      <c r="D400" s="26">
        <v>695057370</v>
      </c>
      <c r="E400" s="26">
        <v>844891093.36000001</v>
      </c>
      <c r="F400" s="27">
        <f t="shared" si="60"/>
        <v>345.00480688761803</v>
      </c>
      <c r="G400" s="27">
        <f t="shared" si="61"/>
        <v>121.55702965353781</v>
      </c>
      <c r="H400" s="28">
        <f t="shared" si="62"/>
        <v>599998536.36000001</v>
      </c>
      <c r="J400" s="39"/>
    </row>
    <row r="401" spans="1:10" ht="12.75" customHeight="1" x14ac:dyDescent="0.25">
      <c r="A401" s="24" t="s">
        <v>170</v>
      </c>
      <c r="B401" s="25" t="s">
        <v>332</v>
      </c>
      <c r="C401" s="26">
        <v>7275210.7699999996</v>
      </c>
      <c r="D401" s="26">
        <v>55295146</v>
      </c>
      <c r="E401" s="26">
        <v>54635006.899999999</v>
      </c>
      <c r="F401" s="27">
        <f t="shared" si="60"/>
        <v>750.97490130859819</v>
      </c>
      <c r="G401" s="27">
        <f t="shared" si="61"/>
        <v>98.806153617896214</v>
      </c>
      <c r="H401" s="28">
        <f t="shared" si="62"/>
        <v>47359796.129999995</v>
      </c>
      <c r="J401" s="39"/>
    </row>
    <row r="402" spans="1:10" ht="12.75" customHeight="1" x14ac:dyDescent="0.25">
      <c r="A402" s="22" t="s">
        <v>292</v>
      </c>
      <c r="B402" s="17" t="s">
        <v>112</v>
      </c>
      <c r="C402" s="18">
        <v>189550997.52000001</v>
      </c>
      <c r="D402" s="18">
        <v>205898199</v>
      </c>
      <c r="E402" s="18">
        <v>177453764.83000001</v>
      </c>
      <c r="F402" s="19">
        <f t="shared" si="60"/>
        <v>93.617953559583043</v>
      </c>
      <c r="G402" s="19">
        <f t="shared" si="61"/>
        <v>86.18519525272778</v>
      </c>
      <c r="H402" s="20">
        <f t="shared" si="62"/>
        <v>-12097232.689999998</v>
      </c>
      <c r="J402" s="39"/>
    </row>
    <row r="403" spans="1:10" ht="12.75" customHeight="1" x14ac:dyDescent="0.25">
      <c r="A403" s="24" t="s">
        <v>169</v>
      </c>
      <c r="B403" s="25" t="s">
        <v>4</v>
      </c>
      <c r="C403" s="26">
        <v>182806599.52000001</v>
      </c>
      <c r="D403" s="26">
        <v>189351231</v>
      </c>
      <c r="E403" s="26">
        <v>171155348.38</v>
      </c>
      <c r="F403" s="27">
        <f t="shared" si="60"/>
        <v>93.626460329882505</v>
      </c>
      <c r="G403" s="27">
        <f t="shared" si="61"/>
        <v>90.390407010345768</v>
      </c>
      <c r="H403" s="28">
        <f t="shared" si="62"/>
        <v>-11651251.140000015</v>
      </c>
      <c r="J403" s="39"/>
    </row>
    <row r="404" spans="1:10" ht="12.75" customHeight="1" x14ac:dyDescent="0.25">
      <c r="A404" s="24" t="s">
        <v>170</v>
      </c>
      <c r="B404" s="25" t="s">
        <v>332</v>
      </c>
      <c r="C404" s="26">
        <v>6744398</v>
      </c>
      <c r="D404" s="26">
        <v>16546968</v>
      </c>
      <c r="E404" s="26">
        <v>6298416.4500000002</v>
      </c>
      <c r="F404" s="27">
        <f t="shared" si="60"/>
        <v>93.387377939439517</v>
      </c>
      <c r="G404" s="27">
        <f t="shared" si="61"/>
        <v>38.063870371901366</v>
      </c>
      <c r="H404" s="28">
        <f t="shared" si="62"/>
        <v>-445981.54999999981</v>
      </c>
      <c r="J404" s="39"/>
    </row>
    <row r="405" spans="1:10" ht="12.75" customHeight="1" x14ac:dyDescent="0.25">
      <c r="A405" s="22" t="s">
        <v>293</v>
      </c>
      <c r="B405" s="17" t="s">
        <v>113</v>
      </c>
      <c r="C405" s="18">
        <v>1187747992.24</v>
      </c>
      <c r="D405" s="18">
        <v>1758500245</v>
      </c>
      <c r="E405" s="18">
        <v>1812849244.0899999</v>
      </c>
      <c r="F405" s="19">
        <f t="shared" si="60"/>
        <v>152.62911458777612</v>
      </c>
      <c r="G405" s="19">
        <f t="shared" si="61"/>
        <v>103.09064495410405</v>
      </c>
      <c r="H405" s="20">
        <f t="shared" si="62"/>
        <v>625101251.8499999</v>
      </c>
      <c r="J405" s="39"/>
    </row>
    <row r="406" spans="1:10" ht="12.75" customHeight="1" x14ac:dyDescent="0.25">
      <c r="A406" s="24" t="s">
        <v>169</v>
      </c>
      <c r="B406" s="25" t="s">
        <v>4</v>
      </c>
      <c r="C406" s="26">
        <v>943614587.42999995</v>
      </c>
      <c r="D406" s="26">
        <v>1358529472</v>
      </c>
      <c r="E406" s="26">
        <v>1358882316.5599999</v>
      </c>
      <c r="F406" s="27">
        <f t="shared" si="60"/>
        <v>144.0081930336633</v>
      </c>
      <c r="G406" s="27">
        <f t="shared" si="61"/>
        <v>100.02597253628076</v>
      </c>
      <c r="H406" s="28">
        <f t="shared" si="62"/>
        <v>415267729.13</v>
      </c>
      <c r="J406" s="39"/>
    </row>
    <row r="407" spans="1:10" ht="12.75" customHeight="1" x14ac:dyDescent="0.25">
      <c r="A407" s="24" t="s">
        <v>170</v>
      </c>
      <c r="B407" s="25" t="s">
        <v>332</v>
      </c>
      <c r="C407" s="26">
        <v>244133404.81</v>
      </c>
      <c r="D407" s="26">
        <v>399970773</v>
      </c>
      <c r="E407" s="26">
        <v>453966927.52999997</v>
      </c>
      <c r="F407" s="27">
        <f t="shared" si="60"/>
        <v>185.95035279309917</v>
      </c>
      <c r="G407" s="27">
        <f t="shared" si="61"/>
        <v>113.50002504558002</v>
      </c>
      <c r="H407" s="28">
        <f t="shared" si="62"/>
        <v>209833522.71999997</v>
      </c>
      <c r="J407" s="39"/>
    </row>
    <row r="408" spans="1:10" ht="12.75" customHeight="1" x14ac:dyDescent="0.25">
      <c r="A408" s="22" t="s">
        <v>294</v>
      </c>
      <c r="B408" s="17" t="s">
        <v>114</v>
      </c>
      <c r="C408" s="18">
        <v>411747704.51999998</v>
      </c>
      <c r="D408" s="18">
        <v>629925811</v>
      </c>
      <c r="E408" s="18">
        <v>583217945.25999999</v>
      </c>
      <c r="F408" s="19">
        <f t="shared" si="60"/>
        <v>141.64449221153365</v>
      </c>
      <c r="G408" s="19">
        <f t="shared" si="61"/>
        <v>92.585179885572273</v>
      </c>
      <c r="H408" s="20">
        <f t="shared" si="62"/>
        <v>171470240.74000001</v>
      </c>
      <c r="J408" s="39"/>
    </row>
    <row r="409" spans="1:10" ht="12.75" customHeight="1" x14ac:dyDescent="0.25">
      <c r="A409" s="24" t="s">
        <v>169</v>
      </c>
      <c r="B409" s="25" t="s">
        <v>4</v>
      </c>
      <c r="C409" s="26">
        <v>394013776</v>
      </c>
      <c r="D409" s="26">
        <v>611609942</v>
      </c>
      <c r="E409" s="26">
        <v>573751934.44000006</v>
      </c>
      <c r="F409" s="27">
        <f t="shared" si="60"/>
        <v>145.6172269570595</v>
      </c>
      <c r="G409" s="27">
        <f t="shared" si="61"/>
        <v>93.810105925321935</v>
      </c>
      <c r="H409" s="28">
        <f t="shared" si="62"/>
        <v>179738158.44000006</v>
      </c>
      <c r="J409" s="39"/>
    </row>
    <row r="410" spans="1:10" ht="12.75" customHeight="1" x14ac:dyDescent="0.25">
      <c r="A410" s="24" t="s">
        <v>170</v>
      </c>
      <c r="B410" s="25" t="s">
        <v>332</v>
      </c>
      <c r="C410" s="26">
        <v>17733928.52</v>
      </c>
      <c r="D410" s="26">
        <v>18315869</v>
      </c>
      <c r="E410" s="26">
        <v>9466010.8200000003</v>
      </c>
      <c r="F410" s="27">
        <f t="shared" si="60"/>
        <v>53.377968729965311</v>
      </c>
      <c r="G410" s="27">
        <f t="shared" si="61"/>
        <v>51.682018581810127</v>
      </c>
      <c r="H410" s="28">
        <f t="shared" si="62"/>
        <v>-8267917.6999999993</v>
      </c>
      <c r="J410" s="39"/>
    </row>
    <row r="411" spans="1:10" ht="12.75" customHeight="1" x14ac:dyDescent="0.25">
      <c r="A411" s="22" t="s">
        <v>295</v>
      </c>
      <c r="B411" s="17" t="s">
        <v>115</v>
      </c>
      <c r="C411" s="18">
        <v>1404877836.3800001</v>
      </c>
      <c r="D411" s="18">
        <v>2037434789</v>
      </c>
      <c r="E411" s="18">
        <v>1945722065.05</v>
      </c>
      <c r="F411" s="19">
        <f t="shared" si="60"/>
        <v>138.49759848611555</v>
      </c>
      <c r="G411" s="19">
        <f t="shared" si="61"/>
        <v>95.498617946196262</v>
      </c>
      <c r="H411" s="20">
        <f t="shared" si="62"/>
        <v>540844228.66999984</v>
      </c>
      <c r="J411" s="39"/>
    </row>
    <row r="412" spans="1:10" ht="12.75" customHeight="1" x14ac:dyDescent="0.25">
      <c r="A412" s="24" t="s">
        <v>169</v>
      </c>
      <c r="B412" s="25" t="s">
        <v>4</v>
      </c>
      <c r="C412" s="26">
        <v>1285920207.03</v>
      </c>
      <c r="D412" s="26">
        <v>1867532223</v>
      </c>
      <c r="E412" s="26">
        <v>1783769575.5599999</v>
      </c>
      <c r="F412" s="27">
        <f t="shared" si="60"/>
        <v>138.71541685155162</v>
      </c>
      <c r="G412" s="27">
        <f t="shared" si="61"/>
        <v>95.514795064395514</v>
      </c>
      <c r="H412" s="28">
        <f t="shared" si="62"/>
        <v>497849368.52999997</v>
      </c>
      <c r="J412" s="39"/>
    </row>
    <row r="413" spans="1:10" ht="12.75" customHeight="1" x14ac:dyDescent="0.25">
      <c r="A413" s="24" t="s">
        <v>170</v>
      </c>
      <c r="B413" s="25" t="s">
        <v>332</v>
      </c>
      <c r="C413" s="26">
        <v>118957629.34999999</v>
      </c>
      <c r="D413" s="26">
        <v>169902566</v>
      </c>
      <c r="E413" s="26">
        <v>161952489.49000001</v>
      </c>
      <c r="F413" s="27">
        <f t="shared" si="60"/>
        <v>136.14300350043084</v>
      </c>
      <c r="G413" s="27">
        <f t="shared" si="61"/>
        <v>95.32080256515961</v>
      </c>
      <c r="H413" s="28">
        <f t="shared" si="62"/>
        <v>42994860.140000015</v>
      </c>
      <c r="J413" s="39"/>
    </row>
    <row r="414" spans="1:10" ht="12.75" customHeight="1" x14ac:dyDescent="0.25">
      <c r="A414" s="22" t="s">
        <v>296</v>
      </c>
      <c r="B414" s="17" t="s">
        <v>116</v>
      </c>
      <c r="C414" s="18">
        <v>1041582121.64</v>
      </c>
      <c r="D414" s="18">
        <v>1326917998</v>
      </c>
      <c r="E414" s="18">
        <v>1342475014.04</v>
      </c>
      <c r="F414" s="19">
        <f t="shared" si="60"/>
        <v>128.88806231871911</v>
      </c>
      <c r="G414" s="19">
        <f t="shared" si="61"/>
        <v>101.1724172905521</v>
      </c>
      <c r="H414" s="20">
        <f t="shared" si="62"/>
        <v>300892892.39999998</v>
      </c>
      <c r="J414" s="39"/>
    </row>
    <row r="415" spans="1:10" ht="12.75" customHeight="1" x14ac:dyDescent="0.25">
      <c r="A415" s="24" t="s">
        <v>169</v>
      </c>
      <c r="B415" s="25" t="s">
        <v>4</v>
      </c>
      <c r="C415" s="26">
        <v>1002980821.65</v>
      </c>
      <c r="D415" s="26">
        <v>1281536635</v>
      </c>
      <c r="E415" s="26">
        <v>1305977305.3599999</v>
      </c>
      <c r="F415" s="27">
        <f t="shared" si="60"/>
        <v>130.20959894442862</v>
      </c>
      <c r="G415" s="27">
        <f t="shared" si="61"/>
        <v>101.90713786032345</v>
      </c>
      <c r="H415" s="28">
        <f t="shared" si="62"/>
        <v>302996483.70999992</v>
      </c>
      <c r="J415" s="39"/>
    </row>
    <row r="416" spans="1:10" ht="12.75" customHeight="1" x14ac:dyDescent="0.25">
      <c r="A416" s="24" t="s">
        <v>170</v>
      </c>
      <c r="B416" s="25" t="s">
        <v>332</v>
      </c>
      <c r="C416" s="26">
        <v>38601299.990000002</v>
      </c>
      <c r="D416" s="26">
        <v>45381363</v>
      </c>
      <c r="E416" s="26">
        <v>36497708.68</v>
      </c>
      <c r="F416" s="27">
        <f t="shared" ref="F416:F474" si="69">IF(C416=0,"x",E416/C416*100)</f>
        <v>94.550465112457474</v>
      </c>
      <c r="G416" s="27">
        <f t="shared" ref="G416:G474" si="70">IF(D416=0,"x",E416/D416*100)</f>
        <v>80.424443576099719</v>
      </c>
      <c r="H416" s="28">
        <f t="shared" si="62"/>
        <v>-2103591.3100000024</v>
      </c>
      <c r="J416" s="39"/>
    </row>
    <row r="417" spans="1:10" ht="12.75" customHeight="1" x14ac:dyDescent="0.25">
      <c r="A417" s="22" t="s">
        <v>297</v>
      </c>
      <c r="B417" s="17" t="s">
        <v>117</v>
      </c>
      <c r="C417" s="18">
        <v>1385046863.23</v>
      </c>
      <c r="D417" s="18">
        <v>1737037767</v>
      </c>
      <c r="E417" s="18">
        <v>1795250379.1900001</v>
      </c>
      <c r="F417" s="19">
        <f t="shared" si="69"/>
        <v>129.61658026526152</v>
      </c>
      <c r="G417" s="19">
        <f t="shared" si="70"/>
        <v>103.35125771563031</v>
      </c>
      <c r="H417" s="20">
        <f t="shared" ref="H417:H475" si="71">+E417-C417</f>
        <v>410203515.96000004</v>
      </c>
      <c r="J417" s="39"/>
    </row>
    <row r="418" spans="1:10" ht="12.75" customHeight="1" x14ac:dyDescent="0.25">
      <c r="A418" s="24" t="s">
        <v>169</v>
      </c>
      <c r="B418" s="25" t="s">
        <v>4</v>
      </c>
      <c r="C418" s="26">
        <v>1337813624.76</v>
      </c>
      <c r="D418" s="26">
        <v>1687071794</v>
      </c>
      <c r="E418" s="26">
        <v>1748965820.25</v>
      </c>
      <c r="F418" s="27">
        <f t="shared" si="69"/>
        <v>130.73314457862242</v>
      </c>
      <c r="G418" s="27">
        <f t="shared" si="70"/>
        <v>103.66872509339102</v>
      </c>
      <c r="H418" s="28">
        <f t="shared" si="71"/>
        <v>411152195.49000001</v>
      </c>
      <c r="J418" s="39"/>
    </row>
    <row r="419" spans="1:10" ht="12.75" customHeight="1" x14ac:dyDescent="0.25">
      <c r="A419" s="24" t="s">
        <v>170</v>
      </c>
      <c r="B419" s="25" t="s">
        <v>332</v>
      </c>
      <c r="C419" s="26">
        <v>47233238.469999999</v>
      </c>
      <c r="D419" s="26">
        <v>49965973</v>
      </c>
      <c r="E419" s="26">
        <v>46284558.939999998</v>
      </c>
      <c r="F419" s="27">
        <f t="shared" si="69"/>
        <v>97.991500136916187</v>
      </c>
      <c r="G419" s="27">
        <f t="shared" si="70"/>
        <v>92.632157768647872</v>
      </c>
      <c r="H419" s="28">
        <f t="shared" si="71"/>
        <v>-948679.53000000119</v>
      </c>
      <c r="J419" s="39"/>
    </row>
    <row r="420" spans="1:10" ht="12.75" customHeight="1" x14ac:dyDescent="0.25">
      <c r="A420" s="22" t="s">
        <v>298</v>
      </c>
      <c r="B420" s="17" t="s">
        <v>118</v>
      </c>
      <c r="C420" s="18">
        <v>59792113.590000004</v>
      </c>
      <c r="D420" s="18">
        <v>64150620</v>
      </c>
      <c r="E420" s="18">
        <v>64205042.670000002</v>
      </c>
      <c r="F420" s="19">
        <f t="shared" si="69"/>
        <v>107.38045339935607</v>
      </c>
      <c r="G420" s="19">
        <f t="shared" si="70"/>
        <v>100.08483576620148</v>
      </c>
      <c r="H420" s="20">
        <f t="shared" si="71"/>
        <v>4412929.0799999982</v>
      </c>
      <c r="J420" s="39"/>
    </row>
    <row r="421" spans="1:10" ht="12.75" customHeight="1" x14ac:dyDescent="0.25">
      <c r="A421" s="24" t="s">
        <v>169</v>
      </c>
      <c r="B421" s="25" t="s">
        <v>4</v>
      </c>
      <c r="C421" s="26">
        <v>58760178.740000002</v>
      </c>
      <c r="D421" s="26">
        <v>62726120</v>
      </c>
      <c r="E421" s="26">
        <v>62831824.25</v>
      </c>
      <c r="F421" s="27">
        <f t="shared" si="69"/>
        <v>106.92925991259501</v>
      </c>
      <c r="G421" s="27">
        <f t="shared" si="70"/>
        <v>100.16851711854646</v>
      </c>
      <c r="H421" s="28">
        <f t="shared" si="71"/>
        <v>4071645.5099999979</v>
      </c>
      <c r="J421" s="39"/>
    </row>
    <row r="422" spans="1:10" ht="12.75" customHeight="1" x14ac:dyDescent="0.25">
      <c r="A422" s="24" t="s">
        <v>170</v>
      </c>
      <c r="B422" s="25" t="s">
        <v>332</v>
      </c>
      <c r="C422" s="26">
        <v>1031934.85</v>
      </c>
      <c r="D422" s="26">
        <v>1424500</v>
      </c>
      <c r="E422" s="26">
        <v>1373218.42</v>
      </c>
      <c r="F422" s="27">
        <f t="shared" si="69"/>
        <v>133.07220121502826</v>
      </c>
      <c r="G422" s="27">
        <f t="shared" si="70"/>
        <v>96.400029484029488</v>
      </c>
      <c r="H422" s="28">
        <f t="shared" si="71"/>
        <v>341283.56999999995</v>
      </c>
      <c r="J422" s="39"/>
    </row>
    <row r="423" spans="1:10" ht="12.75" customHeight="1" x14ac:dyDescent="0.25">
      <c r="A423" s="22" t="s">
        <v>299</v>
      </c>
      <c r="B423" s="17" t="s">
        <v>119</v>
      </c>
      <c r="C423" s="18">
        <v>317785822.67000002</v>
      </c>
      <c r="D423" s="18">
        <v>467431013</v>
      </c>
      <c r="E423" s="18">
        <v>453049301.39999998</v>
      </c>
      <c r="F423" s="19">
        <f t="shared" si="69"/>
        <v>142.56435280640645</v>
      </c>
      <c r="G423" s="19">
        <f t="shared" si="70"/>
        <v>96.923244029595438</v>
      </c>
      <c r="H423" s="20">
        <f t="shared" si="71"/>
        <v>135263478.72999996</v>
      </c>
      <c r="J423" s="39"/>
    </row>
    <row r="424" spans="1:10" ht="12.75" customHeight="1" x14ac:dyDescent="0.25">
      <c r="A424" s="24" t="s">
        <v>169</v>
      </c>
      <c r="B424" s="25" t="s">
        <v>4</v>
      </c>
      <c r="C424" s="26">
        <v>307219271.58999997</v>
      </c>
      <c r="D424" s="26">
        <v>456342905</v>
      </c>
      <c r="E424" s="26">
        <v>443699657.35000002</v>
      </c>
      <c r="F424" s="27">
        <f t="shared" si="69"/>
        <v>144.42442202718982</v>
      </c>
      <c r="G424" s="27">
        <f t="shared" si="70"/>
        <v>97.229441389036168</v>
      </c>
      <c r="H424" s="28">
        <f t="shared" si="71"/>
        <v>136480385.76000005</v>
      </c>
      <c r="J424" s="39"/>
    </row>
    <row r="425" spans="1:10" ht="12.75" customHeight="1" x14ac:dyDescent="0.25">
      <c r="A425" s="24" t="s">
        <v>170</v>
      </c>
      <c r="B425" s="25" t="s">
        <v>332</v>
      </c>
      <c r="C425" s="26">
        <v>10566551.08</v>
      </c>
      <c r="D425" s="26">
        <v>11088108</v>
      </c>
      <c r="E425" s="26">
        <v>9349644.0500000007</v>
      </c>
      <c r="F425" s="27">
        <f t="shared" si="69"/>
        <v>88.483403706784529</v>
      </c>
      <c r="G425" s="27">
        <f t="shared" si="70"/>
        <v>84.321365286124561</v>
      </c>
      <c r="H425" s="28">
        <f t="shared" si="71"/>
        <v>-1216907.0299999993</v>
      </c>
      <c r="J425" s="39"/>
    </row>
    <row r="426" spans="1:10" ht="12.75" customHeight="1" x14ac:dyDescent="0.25">
      <c r="A426" s="22" t="s">
        <v>300</v>
      </c>
      <c r="B426" s="17" t="s">
        <v>120</v>
      </c>
      <c r="C426" s="18">
        <v>727116367.88</v>
      </c>
      <c r="D426" s="18">
        <v>869616387</v>
      </c>
      <c r="E426" s="18">
        <v>812322100.20000005</v>
      </c>
      <c r="F426" s="19">
        <f t="shared" si="69"/>
        <v>111.71830756174946</v>
      </c>
      <c r="G426" s="19">
        <f t="shared" si="70"/>
        <v>93.411544715980625</v>
      </c>
      <c r="H426" s="20">
        <f t="shared" si="71"/>
        <v>85205732.320000052</v>
      </c>
      <c r="J426" s="39"/>
    </row>
    <row r="427" spans="1:10" ht="12.75" customHeight="1" x14ac:dyDescent="0.25">
      <c r="A427" s="24" t="s">
        <v>169</v>
      </c>
      <c r="B427" s="25" t="s">
        <v>4</v>
      </c>
      <c r="C427" s="26">
        <v>694332757.35000002</v>
      </c>
      <c r="D427" s="26">
        <v>837498941</v>
      </c>
      <c r="E427" s="26">
        <v>785442098.22000003</v>
      </c>
      <c r="F427" s="27">
        <f t="shared" si="69"/>
        <v>113.12185546563138</v>
      </c>
      <c r="G427" s="27">
        <f t="shared" si="70"/>
        <v>93.784249718830395</v>
      </c>
      <c r="H427" s="28">
        <f t="shared" si="71"/>
        <v>91109340.870000005</v>
      </c>
      <c r="J427" s="39"/>
    </row>
    <row r="428" spans="1:10" ht="12.75" customHeight="1" x14ac:dyDescent="0.25">
      <c r="A428" s="24" t="s">
        <v>170</v>
      </c>
      <c r="B428" s="25" t="s">
        <v>332</v>
      </c>
      <c r="C428" s="26">
        <v>32783610.530000001</v>
      </c>
      <c r="D428" s="26">
        <v>32117446</v>
      </c>
      <c r="E428" s="26">
        <v>26880001.98</v>
      </c>
      <c r="F428" s="27">
        <f t="shared" si="69"/>
        <v>81.992195323948053</v>
      </c>
      <c r="G428" s="27">
        <f t="shared" si="70"/>
        <v>83.692837780438708</v>
      </c>
      <c r="H428" s="28">
        <f t="shared" si="71"/>
        <v>-5903608.5500000007</v>
      </c>
      <c r="J428" s="39"/>
    </row>
    <row r="429" spans="1:10" ht="12.75" customHeight="1" x14ac:dyDescent="0.25">
      <c r="A429" s="22" t="s">
        <v>369</v>
      </c>
      <c r="B429" s="17" t="s">
        <v>370</v>
      </c>
      <c r="C429" s="18">
        <v>217618182.97999999</v>
      </c>
      <c r="D429" s="18">
        <v>188739548</v>
      </c>
      <c r="E429" s="18">
        <v>198019850.43000001</v>
      </c>
      <c r="F429" s="27">
        <f t="shared" ref="F429:F431" si="72">IF(C429=0,"x",E429/C429*100)</f>
        <v>90.994165891091399</v>
      </c>
      <c r="G429" s="27">
        <f t="shared" ref="G429:G431" si="73">IF(D429=0,"x",E429/D429*100)</f>
        <v>104.91698879664584</v>
      </c>
      <c r="H429" s="28">
        <f t="shared" ref="H429:H431" si="74">+E429-C429</f>
        <v>-19598332.549999982</v>
      </c>
      <c r="J429" s="39"/>
    </row>
    <row r="430" spans="1:10" ht="12.75" customHeight="1" x14ac:dyDescent="0.25">
      <c r="A430" s="24" t="s">
        <v>169</v>
      </c>
      <c r="B430" s="25" t="s">
        <v>4</v>
      </c>
      <c r="C430" s="26">
        <v>197064608.96000001</v>
      </c>
      <c r="D430" s="26">
        <v>175099037</v>
      </c>
      <c r="E430" s="26">
        <v>184077791.83000001</v>
      </c>
      <c r="F430" s="27">
        <f t="shared" si="72"/>
        <v>93.409868368279135</v>
      </c>
      <c r="G430" s="27">
        <f t="shared" si="73"/>
        <v>105.12781508330056</v>
      </c>
      <c r="H430" s="28">
        <f t="shared" si="74"/>
        <v>-12986817.129999995</v>
      </c>
      <c r="J430" s="39"/>
    </row>
    <row r="431" spans="1:10" ht="12.75" customHeight="1" x14ac:dyDescent="0.25">
      <c r="A431" s="24" t="s">
        <v>170</v>
      </c>
      <c r="B431" s="25" t="s">
        <v>332</v>
      </c>
      <c r="C431" s="26">
        <v>20553574.02</v>
      </c>
      <c r="D431" s="26">
        <v>13640511</v>
      </c>
      <c r="E431" s="26">
        <v>13942058.6</v>
      </c>
      <c r="F431" s="27">
        <f t="shared" si="72"/>
        <v>67.83277004005943</v>
      </c>
      <c r="G431" s="27">
        <f t="shared" si="73"/>
        <v>102.21067671145165</v>
      </c>
      <c r="H431" s="28">
        <f t="shared" si="74"/>
        <v>-6611515.4199999999</v>
      </c>
      <c r="J431" s="39"/>
    </row>
    <row r="432" spans="1:10" ht="12.75" customHeight="1" x14ac:dyDescent="0.25">
      <c r="A432" s="22" t="s">
        <v>301</v>
      </c>
      <c r="B432" s="17" t="s">
        <v>121</v>
      </c>
      <c r="C432" s="18">
        <v>2794317042.5999999</v>
      </c>
      <c r="D432" s="18">
        <v>3430641515</v>
      </c>
      <c r="E432" s="18">
        <v>3529708112.3000002</v>
      </c>
      <c r="F432" s="19">
        <f t="shared" si="69"/>
        <v>126.31738125949188</v>
      </c>
      <c r="G432" s="19">
        <f t="shared" si="70"/>
        <v>102.88769890024491</v>
      </c>
      <c r="H432" s="20">
        <f t="shared" si="71"/>
        <v>735391069.70000029</v>
      </c>
      <c r="J432" s="39"/>
    </row>
    <row r="433" spans="1:10" ht="12.75" customHeight="1" x14ac:dyDescent="0.25">
      <c r="A433" s="24" t="s">
        <v>169</v>
      </c>
      <c r="B433" s="25" t="s">
        <v>4</v>
      </c>
      <c r="C433" s="26">
        <v>2734730150.5599999</v>
      </c>
      <c r="D433" s="26">
        <v>3344426015</v>
      </c>
      <c r="E433" s="26">
        <v>3479982085.29</v>
      </c>
      <c r="F433" s="27">
        <f t="shared" si="69"/>
        <v>127.25138838935872</v>
      </c>
      <c r="G433" s="27">
        <f t="shared" si="70"/>
        <v>104.05319387189374</v>
      </c>
      <c r="H433" s="28">
        <f t="shared" si="71"/>
        <v>745251934.73000002</v>
      </c>
      <c r="J433" s="39"/>
    </row>
    <row r="434" spans="1:10" ht="12.75" customHeight="1" x14ac:dyDescent="0.25">
      <c r="A434" s="24" t="s">
        <v>170</v>
      </c>
      <c r="B434" s="25" t="s">
        <v>332</v>
      </c>
      <c r="C434" s="26">
        <v>59586892.039999999</v>
      </c>
      <c r="D434" s="26">
        <v>86215500</v>
      </c>
      <c r="E434" s="26">
        <v>49726027.009999998</v>
      </c>
      <c r="F434" s="27">
        <f t="shared" si="69"/>
        <v>83.451284850734424</v>
      </c>
      <c r="G434" s="27">
        <f t="shared" si="70"/>
        <v>57.676435223364706</v>
      </c>
      <c r="H434" s="28">
        <f t="shared" si="71"/>
        <v>-9860865.0300000012</v>
      </c>
      <c r="J434" s="39"/>
    </row>
    <row r="435" spans="1:10" ht="12.75" customHeight="1" x14ac:dyDescent="0.25">
      <c r="A435" s="21">
        <v>38655</v>
      </c>
      <c r="B435" s="17" t="s">
        <v>412</v>
      </c>
      <c r="C435" s="18">
        <v>17613211.420000002</v>
      </c>
      <c r="D435" s="18">
        <v>19147521</v>
      </c>
      <c r="E435" s="18">
        <v>18245317.75</v>
      </c>
      <c r="F435" s="19">
        <f t="shared" si="69"/>
        <v>103.58881929551038</v>
      </c>
      <c r="G435" s="19">
        <f t="shared" si="70"/>
        <v>95.288145917165991</v>
      </c>
      <c r="H435" s="20">
        <f t="shared" si="71"/>
        <v>632106.32999999821</v>
      </c>
      <c r="J435" s="39"/>
    </row>
    <row r="436" spans="1:10" ht="12.75" customHeight="1" x14ac:dyDescent="0.25">
      <c r="A436" s="24" t="s">
        <v>169</v>
      </c>
      <c r="B436" s="25" t="s">
        <v>4</v>
      </c>
      <c r="C436" s="26">
        <v>16948799.039999999</v>
      </c>
      <c r="D436" s="26">
        <v>18320063</v>
      </c>
      <c r="E436" s="26">
        <v>17542557.140000001</v>
      </c>
      <c r="F436" s="27">
        <f t="shared" si="69"/>
        <v>103.50324585593766</v>
      </c>
      <c r="G436" s="27">
        <f t="shared" si="70"/>
        <v>95.755986974498938</v>
      </c>
      <c r="H436" s="28">
        <f t="shared" si="71"/>
        <v>593758.10000000149</v>
      </c>
      <c r="J436" s="39"/>
    </row>
    <row r="437" spans="1:10" ht="12.75" customHeight="1" x14ac:dyDescent="0.25">
      <c r="A437" s="24" t="s">
        <v>170</v>
      </c>
      <c r="B437" s="25" t="s">
        <v>332</v>
      </c>
      <c r="C437" s="26">
        <v>664412.38</v>
      </c>
      <c r="D437" s="26">
        <v>827458</v>
      </c>
      <c r="E437" s="26">
        <v>702760.61</v>
      </c>
      <c r="F437" s="27">
        <f t="shared" si="69"/>
        <v>105.77175127290674</v>
      </c>
      <c r="G437" s="27">
        <f t="shared" si="70"/>
        <v>84.930064124100554</v>
      </c>
      <c r="H437" s="28">
        <f t="shared" si="71"/>
        <v>38348.229999999981</v>
      </c>
      <c r="J437" s="39"/>
    </row>
    <row r="438" spans="1:10" ht="12.75" customHeight="1" x14ac:dyDescent="0.25">
      <c r="A438" s="22" t="s">
        <v>302</v>
      </c>
      <c r="B438" s="17" t="s">
        <v>122</v>
      </c>
      <c r="C438" s="18">
        <v>11374359.82</v>
      </c>
      <c r="D438" s="18">
        <v>14410914</v>
      </c>
      <c r="E438" s="18">
        <v>13366234.75</v>
      </c>
      <c r="F438" s="19">
        <f t="shared" si="69"/>
        <v>117.5119739618014</v>
      </c>
      <c r="G438" s="19">
        <f t="shared" si="70"/>
        <v>92.750777292821269</v>
      </c>
      <c r="H438" s="20">
        <f t="shared" si="71"/>
        <v>1991874.9299999997</v>
      </c>
      <c r="J438" s="39"/>
    </row>
    <row r="439" spans="1:10" ht="12.75" customHeight="1" x14ac:dyDescent="0.25">
      <c r="A439" s="24" t="s">
        <v>169</v>
      </c>
      <c r="B439" s="25" t="s">
        <v>4</v>
      </c>
      <c r="C439" s="26">
        <v>8574388.6400000006</v>
      </c>
      <c r="D439" s="26">
        <v>10447102</v>
      </c>
      <c r="E439" s="26">
        <v>9620013.3699999992</v>
      </c>
      <c r="F439" s="27">
        <f t="shared" si="69"/>
        <v>112.19474383423793</v>
      </c>
      <c r="G439" s="27">
        <f t="shared" si="70"/>
        <v>92.083080743348717</v>
      </c>
      <c r="H439" s="28">
        <f t="shared" si="71"/>
        <v>1045624.7299999986</v>
      </c>
      <c r="J439" s="39"/>
    </row>
    <row r="440" spans="1:10" ht="12.75" customHeight="1" x14ac:dyDescent="0.25">
      <c r="A440" s="24" t="s">
        <v>170</v>
      </c>
      <c r="B440" s="25" t="s">
        <v>332</v>
      </c>
      <c r="C440" s="26">
        <v>2799971.18</v>
      </c>
      <c r="D440" s="26">
        <v>3963812</v>
      </c>
      <c r="E440" s="26">
        <v>3746221.38</v>
      </c>
      <c r="F440" s="27">
        <f t="shared" si="69"/>
        <v>133.79499784708497</v>
      </c>
      <c r="G440" s="27">
        <f t="shared" si="70"/>
        <v>94.510571641641931</v>
      </c>
      <c r="H440" s="28">
        <f t="shared" si="71"/>
        <v>946250.19999999972</v>
      </c>
      <c r="J440" s="39"/>
    </row>
    <row r="441" spans="1:10" ht="12.75" customHeight="1" x14ac:dyDescent="0.25">
      <c r="A441" s="22" t="s">
        <v>303</v>
      </c>
      <c r="B441" s="17" t="s">
        <v>123</v>
      </c>
      <c r="C441" s="18">
        <v>246303082.06</v>
      </c>
      <c r="D441" s="18">
        <v>247004935</v>
      </c>
      <c r="E441" s="18">
        <v>229124059.96000001</v>
      </c>
      <c r="F441" s="19">
        <f t="shared" si="69"/>
        <v>93.025250859095976</v>
      </c>
      <c r="G441" s="19">
        <f t="shared" si="70"/>
        <v>92.760923971012971</v>
      </c>
      <c r="H441" s="20">
        <f t="shared" si="71"/>
        <v>-17179022.099999994</v>
      </c>
      <c r="J441" s="39"/>
    </row>
    <row r="442" spans="1:10" ht="12.75" customHeight="1" x14ac:dyDescent="0.25">
      <c r="A442" s="24" t="s">
        <v>169</v>
      </c>
      <c r="B442" s="25" t="s">
        <v>4</v>
      </c>
      <c r="C442" s="26">
        <v>190033064.66999999</v>
      </c>
      <c r="D442" s="26">
        <v>233534532</v>
      </c>
      <c r="E442" s="26">
        <v>220335355.77000001</v>
      </c>
      <c r="F442" s="27">
        <f>IF(C442=0,"x",E442/C442*100)</f>
        <v>115.94579930214837</v>
      </c>
      <c r="G442" s="27">
        <f t="shared" si="70"/>
        <v>94.348083721511472</v>
      </c>
      <c r="H442" s="28">
        <f t="shared" si="71"/>
        <v>30302291.100000024</v>
      </c>
      <c r="J442" s="39"/>
    </row>
    <row r="443" spans="1:10" ht="12.75" customHeight="1" x14ac:dyDescent="0.25">
      <c r="A443" s="24" t="s">
        <v>170</v>
      </c>
      <c r="B443" s="25" t="s">
        <v>332</v>
      </c>
      <c r="C443" s="26">
        <v>56270017.390000001</v>
      </c>
      <c r="D443" s="26">
        <v>13470403</v>
      </c>
      <c r="E443" s="26">
        <v>8788704.1899999995</v>
      </c>
      <c r="F443" s="27">
        <f t="shared" ref="F443:F444" si="75">IF(C443=0,"x",E443/C443*100)</f>
        <v>15.618804822978213</v>
      </c>
      <c r="G443" s="27">
        <f t="shared" si="70"/>
        <v>65.244552742779845</v>
      </c>
      <c r="H443" s="28">
        <f t="shared" si="71"/>
        <v>-47481313.200000003</v>
      </c>
      <c r="J443" s="39"/>
    </row>
    <row r="444" spans="1:10" ht="12.75" customHeight="1" x14ac:dyDescent="0.25">
      <c r="A444" s="16" t="s">
        <v>304</v>
      </c>
      <c r="B444" s="29" t="s">
        <v>413</v>
      </c>
      <c r="C444" s="30">
        <v>30732432.920000002</v>
      </c>
      <c r="D444" s="30">
        <v>0</v>
      </c>
      <c r="E444" s="30"/>
      <c r="F444" s="19">
        <f t="shared" si="75"/>
        <v>0</v>
      </c>
      <c r="G444" s="19" t="str">
        <f t="shared" si="70"/>
        <v>x</v>
      </c>
      <c r="H444" s="31">
        <f t="shared" si="71"/>
        <v>-30732432.920000002</v>
      </c>
      <c r="J444" s="39"/>
    </row>
    <row r="445" spans="1:10" ht="12.75" customHeight="1" x14ac:dyDescent="0.25">
      <c r="A445" s="22" t="s">
        <v>305</v>
      </c>
      <c r="B445" s="29" t="s">
        <v>124</v>
      </c>
      <c r="C445" s="18">
        <v>30535555.870000001</v>
      </c>
      <c r="D445" s="18">
        <v>0</v>
      </c>
      <c r="E445" s="18"/>
      <c r="F445" s="19">
        <f t="shared" si="69"/>
        <v>0</v>
      </c>
      <c r="G445" s="19" t="str">
        <f t="shared" si="70"/>
        <v>x</v>
      </c>
      <c r="H445" s="20">
        <f t="shared" si="71"/>
        <v>-30535555.870000001</v>
      </c>
      <c r="J445" s="39"/>
    </row>
    <row r="446" spans="1:10" ht="12.75" customHeight="1" x14ac:dyDescent="0.25">
      <c r="A446" s="24" t="s">
        <v>169</v>
      </c>
      <c r="B446" s="25" t="s">
        <v>4</v>
      </c>
      <c r="C446" s="26">
        <v>30476185.239999998</v>
      </c>
      <c r="D446" s="26">
        <v>0</v>
      </c>
      <c r="E446" s="26"/>
      <c r="F446" s="27">
        <f t="shared" si="69"/>
        <v>0</v>
      </c>
      <c r="G446" s="27" t="str">
        <f t="shared" si="70"/>
        <v>x</v>
      </c>
      <c r="H446" s="28">
        <f t="shared" si="71"/>
        <v>-30476185.239999998</v>
      </c>
      <c r="J446" s="39"/>
    </row>
    <row r="447" spans="1:10" ht="12.75" customHeight="1" x14ac:dyDescent="0.25">
      <c r="A447" s="24" t="s">
        <v>170</v>
      </c>
      <c r="B447" s="25" t="s">
        <v>332</v>
      </c>
      <c r="C447" s="26">
        <v>59370.63</v>
      </c>
      <c r="D447" s="26">
        <v>0</v>
      </c>
      <c r="E447" s="26"/>
      <c r="F447" s="27">
        <f t="shared" ref="F447" si="76">IF(C447=0,"x",E447/C447*100)</f>
        <v>0</v>
      </c>
      <c r="G447" s="27" t="str">
        <f t="shared" ref="G447" si="77">IF(D447=0,"x",E447/D447*100)</f>
        <v>x</v>
      </c>
      <c r="H447" s="28">
        <f t="shared" ref="H447" si="78">+E447-C447</f>
        <v>-59370.63</v>
      </c>
      <c r="J447" s="39"/>
    </row>
    <row r="448" spans="1:10" ht="12.75" customHeight="1" x14ac:dyDescent="0.25">
      <c r="A448" s="22" t="s">
        <v>445</v>
      </c>
      <c r="B448" s="29" t="s">
        <v>446</v>
      </c>
      <c r="C448" s="18">
        <v>196877.05</v>
      </c>
      <c r="D448" s="18">
        <v>0</v>
      </c>
      <c r="E448" s="18"/>
      <c r="F448" s="27">
        <f t="shared" ref="F448:F450" si="79">IF(C448=0,"x",E448/C448*100)</f>
        <v>0</v>
      </c>
      <c r="G448" s="27" t="str">
        <f t="shared" ref="G448:G450" si="80">IF(D448=0,"x",E448/D448*100)</f>
        <v>x</v>
      </c>
      <c r="H448" s="28">
        <f t="shared" ref="H448:H450" si="81">+E448-C448</f>
        <v>-196877.05</v>
      </c>
      <c r="J448" s="39"/>
    </row>
    <row r="449" spans="1:10" ht="12.75" customHeight="1" x14ac:dyDescent="0.25">
      <c r="A449" s="24" t="s">
        <v>170</v>
      </c>
      <c r="B449" s="25" t="s">
        <v>332</v>
      </c>
      <c r="C449" s="26">
        <v>196877.05</v>
      </c>
      <c r="D449" s="26">
        <v>0</v>
      </c>
      <c r="E449" s="26"/>
      <c r="F449" s="27">
        <f t="shared" si="79"/>
        <v>0</v>
      </c>
      <c r="G449" s="27" t="str">
        <f t="shared" si="80"/>
        <v>x</v>
      </c>
      <c r="H449" s="28">
        <f t="shared" si="81"/>
        <v>-196877.05</v>
      </c>
      <c r="J449" s="39"/>
    </row>
    <row r="450" spans="1:10" ht="12.75" customHeight="1" x14ac:dyDescent="0.25">
      <c r="A450" s="16" t="s">
        <v>306</v>
      </c>
      <c r="B450" s="17" t="s">
        <v>126</v>
      </c>
      <c r="C450" s="30">
        <v>73509929.510000005</v>
      </c>
      <c r="D450" s="30">
        <v>94620681</v>
      </c>
      <c r="E450" s="30">
        <v>75322383.129999995</v>
      </c>
      <c r="F450" s="27">
        <f t="shared" si="79"/>
        <v>102.46559020268606</v>
      </c>
      <c r="G450" s="27">
        <f t="shared" si="80"/>
        <v>79.604566712006644</v>
      </c>
      <c r="H450" s="28">
        <f t="shared" si="81"/>
        <v>1812453.6199999899</v>
      </c>
      <c r="J450" s="39"/>
    </row>
    <row r="451" spans="1:10" ht="12.75" customHeight="1" x14ac:dyDescent="0.25">
      <c r="A451" s="22" t="s">
        <v>307</v>
      </c>
      <c r="B451" s="17" t="s">
        <v>127</v>
      </c>
      <c r="C451" s="18">
        <v>73509929.510000005</v>
      </c>
      <c r="D451" s="18">
        <v>94620681</v>
      </c>
      <c r="E451" s="18">
        <v>75322383.129999995</v>
      </c>
      <c r="F451" s="19">
        <f t="shared" si="69"/>
        <v>102.46559020268606</v>
      </c>
      <c r="G451" s="19">
        <f t="shared" si="70"/>
        <v>79.604566712006644</v>
      </c>
      <c r="H451" s="20">
        <f t="shared" si="71"/>
        <v>1812453.6199999899</v>
      </c>
      <c r="J451" s="39"/>
    </row>
    <row r="452" spans="1:10" ht="12.75" customHeight="1" x14ac:dyDescent="0.25">
      <c r="A452" s="24" t="s">
        <v>169</v>
      </c>
      <c r="B452" s="25" t="s">
        <v>4</v>
      </c>
      <c r="C452" s="26">
        <v>71315562.390000001</v>
      </c>
      <c r="D452" s="26">
        <v>75570060</v>
      </c>
      <c r="E452" s="26">
        <v>71388885.689999998</v>
      </c>
      <c r="F452" s="27">
        <f t="shared" si="69"/>
        <v>100.10281528679394</v>
      </c>
      <c r="G452" s="27">
        <f t="shared" si="70"/>
        <v>94.467154968515317</v>
      </c>
      <c r="H452" s="28">
        <f t="shared" si="71"/>
        <v>73323.29999999702</v>
      </c>
      <c r="J452" s="39"/>
    </row>
    <row r="453" spans="1:10" ht="12.75" customHeight="1" x14ac:dyDescent="0.25">
      <c r="A453" s="24" t="s">
        <v>170</v>
      </c>
      <c r="B453" s="25" t="s">
        <v>332</v>
      </c>
      <c r="C453" s="26">
        <v>2194367.12</v>
      </c>
      <c r="D453" s="26">
        <v>19050621</v>
      </c>
      <c r="E453" s="26">
        <v>3933497.44</v>
      </c>
      <c r="F453" s="27">
        <f t="shared" si="69"/>
        <v>179.25430089382672</v>
      </c>
      <c r="G453" s="27">
        <f t="shared" si="70"/>
        <v>20.647607445447576</v>
      </c>
      <c r="H453" s="28">
        <f t="shared" si="71"/>
        <v>1739130.3199999998</v>
      </c>
      <c r="J453" s="39"/>
    </row>
    <row r="454" spans="1:10" ht="12.75" customHeight="1" x14ac:dyDescent="0.25">
      <c r="A454" s="16" t="s">
        <v>371</v>
      </c>
      <c r="B454" s="17" t="s">
        <v>372</v>
      </c>
      <c r="C454" s="30">
        <v>3140344500.0799999</v>
      </c>
      <c r="D454" s="30">
        <v>3358160207</v>
      </c>
      <c r="E454" s="30">
        <v>3328576369.5599999</v>
      </c>
      <c r="F454" s="19">
        <f t="shared" si="69"/>
        <v>105.99398790404062</v>
      </c>
      <c r="G454" s="19">
        <f t="shared" si="70"/>
        <v>99.119046274852124</v>
      </c>
      <c r="H454" s="31">
        <f t="shared" si="71"/>
        <v>188231869.48000002</v>
      </c>
      <c r="J454" s="39"/>
    </row>
    <row r="455" spans="1:10" ht="12.75" customHeight="1" x14ac:dyDescent="0.25">
      <c r="A455" s="22" t="s">
        <v>373</v>
      </c>
      <c r="B455" s="17" t="s">
        <v>414</v>
      </c>
      <c r="C455" s="18">
        <v>752275189.41999996</v>
      </c>
      <c r="D455" s="18">
        <v>934947575</v>
      </c>
      <c r="E455" s="18">
        <v>905350534.63999999</v>
      </c>
      <c r="F455" s="19">
        <f t="shared" si="69"/>
        <v>120.34831765992713</v>
      </c>
      <c r="G455" s="19">
        <f t="shared" si="70"/>
        <v>96.834363642260897</v>
      </c>
      <c r="H455" s="20">
        <f t="shared" si="71"/>
        <v>153075345.22000003</v>
      </c>
      <c r="J455" s="39"/>
    </row>
    <row r="456" spans="1:10" ht="12.75" customHeight="1" x14ac:dyDescent="0.25">
      <c r="A456" s="24" t="s">
        <v>169</v>
      </c>
      <c r="B456" s="25" t="s">
        <v>4</v>
      </c>
      <c r="C456" s="26">
        <v>623420160.37</v>
      </c>
      <c r="D456" s="26">
        <v>733690548</v>
      </c>
      <c r="E456" s="26">
        <v>706919365.15999997</v>
      </c>
      <c r="F456" s="27">
        <f t="shared" si="69"/>
        <v>113.39372867576871</v>
      </c>
      <c r="G456" s="27">
        <f t="shared" si="70"/>
        <v>96.351161547197677</v>
      </c>
      <c r="H456" s="28">
        <f t="shared" si="71"/>
        <v>83499204.789999962</v>
      </c>
      <c r="J456" s="39"/>
    </row>
    <row r="457" spans="1:10" ht="12.75" customHeight="1" x14ac:dyDescent="0.25">
      <c r="A457" s="24" t="s">
        <v>170</v>
      </c>
      <c r="B457" s="25" t="s">
        <v>332</v>
      </c>
      <c r="C457" s="26">
        <v>128855029.05</v>
      </c>
      <c r="D457" s="26">
        <v>201257027</v>
      </c>
      <c r="E457" s="26">
        <v>198431169.47999999</v>
      </c>
      <c r="F457" s="27">
        <f t="shared" si="69"/>
        <v>153.99567323290282</v>
      </c>
      <c r="G457" s="27">
        <f t="shared" si="70"/>
        <v>98.59589622179999</v>
      </c>
      <c r="H457" s="28">
        <f t="shared" si="71"/>
        <v>69576140.429999992</v>
      </c>
      <c r="J457" s="39"/>
    </row>
    <row r="458" spans="1:10" ht="12.75" customHeight="1" x14ac:dyDescent="0.25">
      <c r="A458" s="22" t="s">
        <v>374</v>
      </c>
      <c r="B458" s="17" t="s">
        <v>128</v>
      </c>
      <c r="C458" s="18">
        <v>6554119.2400000002</v>
      </c>
      <c r="D458" s="18">
        <v>10627062</v>
      </c>
      <c r="E458" s="18">
        <v>7718000.7400000002</v>
      </c>
      <c r="F458" s="19">
        <f t="shared" si="69"/>
        <v>117.75801533937305</v>
      </c>
      <c r="G458" s="19">
        <f t="shared" si="70"/>
        <v>72.625912411163128</v>
      </c>
      <c r="H458" s="20">
        <f t="shared" si="71"/>
        <v>1163881.5</v>
      </c>
      <c r="J458" s="39"/>
    </row>
    <row r="459" spans="1:10" ht="12.75" customHeight="1" x14ac:dyDescent="0.25">
      <c r="A459" s="24" t="s">
        <v>169</v>
      </c>
      <c r="B459" s="25" t="s">
        <v>4</v>
      </c>
      <c r="C459" s="26">
        <v>6212798.9900000002</v>
      </c>
      <c r="D459" s="26">
        <v>10227562</v>
      </c>
      <c r="E459" s="26">
        <v>7558606.8600000003</v>
      </c>
      <c r="F459" s="27">
        <f t="shared" si="69"/>
        <v>121.66186081613435</v>
      </c>
      <c r="G459" s="27">
        <f t="shared" si="70"/>
        <v>73.904287844942914</v>
      </c>
      <c r="H459" s="28">
        <f t="shared" si="71"/>
        <v>1345807.87</v>
      </c>
      <c r="J459" s="39"/>
    </row>
    <row r="460" spans="1:10" ht="12.75" customHeight="1" x14ac:dyDescent="0.25">
      <c r="A460" s="24" t="s">
        <v>170</v>
      </c>
      <c r="B460" s="25" t="s">
        <v>332</v>
      </c>
      <c r="C460" s="26">
        <v>341320.25</v>
      </c>
      <c r="D460" s="26">
        <v>399500</v>
      </c>
      <c r="E460" s="26">
        <v>159393.88</v>
      </c>
      <c r="F460" s="27">
        <f t="shared" si="69"/>
        <v>46.69921576583868</v>
      </c>
      <c r="G460" s="27">
        <f t="shared" ref="G460" si="82">IF(D460=0,"x",E460/D460*100)</f>
        <v>39.898342928660831</v>
      </c>
      <c r="H460" s="28">
        <f t="shared" ref="H460" si="83">+E460-C460</f>
        <v>-181926.37</v>
      </c>
      <c r="J460" s="39"/>
    </row>
    <row r="461" spans="1:10" ht="12.75" customHeight="1" x14ac:dyDescent="0.25">
      <c r="A461" s="22" t="s">
        <v>375</v>
      </c>
      <c r="B461" s="17" t="s">
        <v>129</v>
      </c>
      <c r="C461" s="18">
        <v>549118359.65999997</v>
      </c>
      <c r="D461" s="18">
        <v>578351040</v>
      </c>
      <c r="E461" s="18">
        <v>585110816.07000005</v>
      </c>
      <c r="F461" s="19">
        <f t="shared" si="69"/>
        <v>106.5545898760853</v>
      </c>
      <c r="G461" s="19">
        <f t="shared" si="70"/>
        <v>101.16880157594255</v>
      </c>
      <c r="H461" s="20">
        <f t="shared" si="71"/>
        <v>35992456.410000086</v>
      </c>
      <c r="J461" s="39"/>
    </row>
    <row r="462" spans="1:10" ht="12.75" customHeight="1" x14ac:dyDescent="0.25">
      <c r="A462" s="24" t="s">
        <v>169</v>
      </c>
      <c r="B462" s="25" t="s">
        <v>4</v>
      </c>
      <c r="C462" s="26">
        <v>545315787.52999997</v>
      </c>
      <c r="D462" s="26">
        <v>574031040</v>
      </c>
      <c r="E462" s="26">
        <v>582065869.34000003</v>
      </c>
      <c r="F462" s="27">
        <f t="shared" si="69"/>
        <v>106.73922938788533</v>
      </c>
      <c r="G462" s="27">
        <f t="shared" si="70"/>
        <v>101.39972036006972</v>
      </c>
      <c r="H462" s="28">
        <f t="shared" si="71"/>
        <v>36750081.810000062</v>
      </c>
      <c r="J462" s="39"/>
    </row>
    <row r="463" spans="1:10" ht="12.75" customHeight="1" x14ac:dyDescent="0.25">
      <c r="A463" s="24" t="s">
        <v>170</v>
      </c>
      <c r="B463" s="25" t="s">
        <v>332</v>
      </c>
      <c r="C463" s="26">
        <v>3802572.13</v>
      </c>
      <c r="D463" s="26">
        <v>4320000</v>
      </c>
      <c r="E463" s="26">
        <v>3044946.73</v>
      </c>
      <c r="F463" s="27">
        <f t="shared" si="69"/>
        <v>80.075975573933434</v>
      </c>
      <c r="G463" s="27">
        <f t="shared" si="70"/>
        <v>70.484878009259262</v>
      </c>
      <c r="H463" s="28">
        <f t="shared" si="71"/>
        <v>-757625.39999999991</v>
      </c>
      <c r="J463" s="39"/>
    </row>
    <row r="464" spans="1:10" ht="12.75" customHeight="1" x14ac:dyDescent="0.25">
      <c r="A464" s="22" t="s">
        <v>376</v>
      </c>
      <c r="B464" s="17" t="s">
        <v>130</v>
      </c>
      <c r="C464" s="18">
        <v>33522556.879999999</v>
      </c>
      <c r="D464" s="18">
        <v>33317615</v>
      </c>
      <c r="E464" s="18">
        <v>33251719.719999999</v>
      </c>
      <c r="F464" s="19">
        <f t="shared" si="69"/>
        <v>99.192074873734995</v>
      </c>
      <c r="G464" s="19">
        <f t="shared" si="70"/>
        <v>99.802220897264107</v>
      </c>
      <c r="H464" s="20">
        <f t="shared" si="71"/>
        <v>-270837.16000000015</v>
      </c>
      <c r="J464" s="39"/>
    </row>
    <row r="465" spans="1:10" ht="12.75" customHeight="1" x14ac:dyDescent="0.25">
      <c r="A465" s="24" t="s">
        <v>169</v>
      </c>
      <c r="B465" s="25" t="s">
        <v>4</v>
      </c>
      <c r="C465" s="26">
        <v>33522556.879999999</v>
      </c>
      <c r="D465" s="26">
        <v>33290615</v>
      </c>
      <c r="E465" s="26">
        <v>33232719.719999999</v>
      </c>
      <c r="F465" s="27">
        <f t="shared" si="69"/>
        <v>99.1353966195433</v>
      </c>
      <c r="G465" s="27">
        <f t="shared" si="70"/>
        <v>99.826091287289216</v>
      </c>
      <c r="H465" s="28">
        <f t="shared" si="71"/>
        <v>-289837.16000000015</v>
      </c>
      <c r="J465" s="39"/>
    </row>
    <row r="466" spans="1:10" ht="12.75" customHeight="1" x14ac:dyDescent="0.25">
      <c r="A466" s="24" t="s">
        <v>170</v>
      </c>
      <c r="B466" s="25" t="s">
        <v>332</v>
      </c>
      <c r="C466" s="26"/>
      <c r="D466" s="26">
        <v>27000</v>
      </c>
      <c r="E466" s="26">
        <v>19000</v>
      </c>
      <c r="F466" s="27" t="str">
        <f t="shared" si="69"/>
        <v>x</v>
      </c>
      <c r="G466" s="27">
        <f t="shared" si="70"/>
        <v>70.370370370370367</v>
      </c>
      <c r="H466" s="28">
        <f t="shared" si="71"/>
        <v>19000</v>
      </c>
      <c r="J466" s="39"/>
    </row>
    <row r="467" spans="1:10" ht="12.75" customHeight="1" x14ac:dyDescent="0.25">
      <c r="A467" s="22" t="s">
        <v>377</v>
      </c>
      <c r="B467" s="17" t="s">
        <v>131</v>
      </c>
      <c r="C467" s="18">
        <v>22585723.469999999</v>
      </c>
      <c r="D467" s="18">
        <v>22444134</v>
      </c>
      <c r="E467" s="18">
        <v>22348441.609999999</v>
      </c>
      <c r="F467" s="19">
        <f t="shared" si="69"/>
        <v>98.949416606843812</v>
      </c>
      <c r="G467" s="19">
        <f t="shared" si="70"/>
        <v>99.573641870076159</v>
      </c>
      <c r="H467" s="20">
        <f t="shared" si="71"/>
        <v>-237281.8599999994</v>
      </c>
      <c r="J467" s="39"/>
    </row>
    <row r="468" spans="1:10" ht="12.75" customHeight="1" x14ac:dyDescent="0.25">
      <c r="A468" s="24" t="s">
        <v>169</v>
      </c>
      <c r="B468" s="25" t="s">
        <v>4</v>
      </c>
      <c r="C468" s="26">
        <v>22585723.469999999</v>
      </c>
      <c r="D468" s="26">
        <v>22418134</v>
      </c>
      <c r="E468" s="26">
        <v>22323986.469999999</v>
      </c>
      <c r="F468" s="27">
        <f t="shared" si="69"/>
        <v>98.84113962367573</v>
      </c>
      <c r="G468" s="27">
        <f t="shared" si="70"/>
        <v>99.580038508111329</v>
      </c>
      <c r="H468" s="28">
        <f t="shared" si="71"/>
        <v>-261737</v>
      </c>
      <c r="J468" s="39"/>
    </row>
    <row r="469" spans="1:10" ht="12.75" customHeight="1" x14ac:dyDescent="0.25">
      <c r="A469" s="24" t="s">
        <v>170</v>
      </c>
      <c r="B469" s="25" t="s">
        <v>332</v>
      </c>
      <c r="C469" s="26"/>
      <c r="D469" s="26">
        <v>26000</v>
      </c>
      <c r="E469" s="26">
        <v>24455.14</v>
      </c>
      <c r="F469" s="27" t="str">
        <f t="shared" si="69"/>
        <v>x</v>
      </c>
      <c r="G469" s="27">
        <f t="shared" si="70"/>
        <v>94.058230769230761</v>
      </c>
      <c r="H469" s="28">
        <f t="shared" si="71"/>
        <v>24455.14</v>
      </c>
      <c r="J469" s="39"/>
    </row>
    <row r="470" spans="1:10" ht="12.75" customHeight="1" x14ac:dyDescent="0.25">
      <c r="A470" s="22" t="s">
        <v>378</v>
      </c>
      <c r="B470" s="17" t="s">
        <v>132</v>
      </c>
      <c r="C470" s="18">
        <v>18343248.899999999</v>
      </c>
      <c r="D470" s="18">
        <v>18145116</v>
      </c>
      <c r="E470" s="18">
        <v>18124918.109999999</v>
      </c>
      <c r="F470" s="19">
        <f t="shared" si="69"/>
        <v>98.80974852824464</v>
      </c>
      <c r="G470" s="19">
        <f t="shared" si="70"/>
        <v>99.888686906162519</v>
      </c>
      <c r="H470" s="20">
        <f t="shared" si="71"/>
        <v>-218330.78999999911</v>
      </c>
      <c r="J470" s="39"/>
    </row>
    <row r="471" spans="1:10" ht="12.75" customHeight="1" x14ac:dyDescent="0.25">
      <c r="A471" s="24" t="s">
        <v>169</v>
      </c>
      <c r="B471" s="25" t="s">
        <v>4</v>
      </c>
      <c r="C471" s="26">
        <v>18317850.149999999</v>
      </c>
      <c r="D471" s="26">
        <v>18088756</v>
      </c>
      <c r="E471" s="26">
        <v>18068559.379999999</v>
      </c>
      <c r="F471" s="27">
        <f t="shared" si="69"/>
        <v>98.639082818351369</v>
      </c>
      <c r="G471" s="27">
        <f t="shared" si="70"/>
        <v>99.888347103581907</v>
      </c>
      <c r="H471" s="28">
        <f t="shared" si="71"/>
        <v>-249290.76999999955</v>
      </c>
      <c r="J471" s="39"/>
    </row>
    <row r="472" spans="1:10" ht="12.75" customHeight="1" x14ac:dyDescent="0.25">
      <c r="A472" s="24" t="s">
        <v>170</v>
      </c>
      <c r="B472" s="25" t="s">
        <v>332</v>
      </c>
      <c r="C472" s="26">
        <v>25398.75</v>
      </c>
      <c r="D472" s="26">
        <v>56360</v>
      </c>
      <c r="E472" s="26">
        <v>56358.73</v>
      </c>
      <c r="F472" s="27">
        <f t="shared" si="69"/>
        <v>221.89568384270882</v>
      </c>
      <c r="G472" s="27">
        <f t="shared" si="70"/>
        <v>99.997746628814767</v>
      </c>
      <c r="H472" s="28">
        <f t="shared" si="71"/>
        <v>30959.980000000003</v>
      </c>
      <c r="J472" s="39"/>
    </row>
    <row r="473" spans="1:10" ht="12.75" customHeight="1" x14ac:dyDescent="0.25">
      <c r="A473" s="22" t="s">
        <v>379</v>
      </c>
      <c r="B473" s="17" t="s">
        <v>133</v>
      </c>
      <c r="C473" s="18">
        <v>25362347.359999999</v>
      </c>
      <c r="D473" s="18">
        <v>25709520</v>
      </c>
      <c r="E473" s="18">
        <v>25675669.25</v>
      </c>
      <c r="F473" s="19">
        <f t="shared" si="69"/>
        <v>101.23538206283757</v>
      </c>
      <c r="G473" s="19">
        <f t="shared" si="70"/>
        <v>99.868333792307283</v>
      </c>
      <c r="H473" s="20">
        <f t="shared" si="71"/>
        <v>313321.8900000006</v>
      </c>
      <c r="J473" s="39"/>
    </row>
    <row r="474" spans="1:10" ht="12.75" customHeight="1" x14ac:dyDescent="0.25">
      <c r="A474" s="24" t="s">
        <v>169</v>
      </c>
      <c r="B474" s="25" t="s">
        <v>4</v>
      </c>
      <c r="C474" s="26">
        <v>25334752.109999999</v>
      </c>
      <c r="D474" s="26">
        <v>25633780</v>
      </c>
      <c r="E474" s="26">
        <v>25603818.75</v>
      </c>
      <c r="F474" s="27">
        <f t="shared" si="69"/>
        <v>101.06204567872521</v>
      </c>
      <c r="G474" s="27">
        <f t="shared" si="70"/>
        <v>99.883118096511708</v>
      </c>
      <c r="H474" s="28">
        <f t="shared" si="71"/>
        <v>269066.6400000006</v>
      </c>
      <c r="J474" s="39"/>
    </row>
    <row r="475" spans="1:10" ht="12.75" customHeight="1" x14ac:dyDescent="0.25">
      <c r="A475" s="24" t="s">
        <v>170</v>
      </c>
      <c r="B475" s="25" t="s">
        <v>332</v>
      </c>
      <c r="C475" s="26">
        <v>27595.25</v>
      </c>
      <c r="D475" s="26">
        <v>75740</v>
      </c>
      <c r="E475" s="26">
        <v>71850.5</v>
      </c>
      <c r="F475" s="27">
        <f t="shared" ref="F475:F549" si="84">IF(C475=0,"x",E475/C475*100)</f>
        <v>260.37270907130755</v>
      </c>
      <c r="G475" s="27">
        <f t="shared" ref="G475:G549" si="85">IF(D475=0,"x",E475/D475*100)</f>
        <v>94.864668603115916</v>
      </c>
      <c r="H475" s="28">
        <f t="shared" si="71"/>
        <v>44255.25</v>
      </c>
      <c r="J475" s="39"/>
    </row>
    <row r="476" spans="1:10" ht="12.75" customHeight="1" x14ac:dyDescent="0.25">
      <c r="A476" s="22" t="s">
        <v>380</v>
      </c>
      <c r="B476" s="17" t="s">
        <v>134</v>
      </c>
      <c r="C476" s="18">
        <v>83941141.939999998</v>
      </c>
      <c r="D476" s="18">
        <v>65790615</v>
      </c>
      <c r="E476" s="18">
        <v>65567264.68</v>
      </c>
      <c r="F476" s="19">
        <f t="shared" si="84"/>
        <v>78.110999165184808</v>
      </c>
      <c r="G476" s="19">
        <f t="shared" si="85"/>
        <v>99.660513403013482</v>
      </c>
      <c r="H476" s="20">
        <f t="shared" ref="H476:H549" si="86">+E476-C476</f>
        <v>-18373877.259999998</v>
      </c>
      <c r="J476" s="39"/>
    </row>
    <row r="477" spans="1:10" ht="12.75" customHeight="1" x14ac:dyDescent="0.25">
      <c r="A477" s="24" t="s">
        <v>169</v>
      </c>
      <c r="B477" s="25" t="s">
        <v>4</v>
      </c>
      <c r="C477" s="26">
        <v>83881041.939999998</v>
      </c>
      <c r="D477" s="26">
        <v>65682015</v>
      </c>
      <c r="E477" s="26">
        <v>65481764.68</v>
      </c>
      <c r="F477" s="27">
        <f t="shared" si="84"/>
        <v>78.065034917948466</v>
      </c>
      <c r="G477" s="27">
        <f t="shared" si="85"/>
        <v>99.695121533649655</v>
      </c>
      <c r="H477" s="28">
        <f t="shared" si="86"/>
        <v>-18399277.259999998</v>
      </c>
      <c r="J477" s="39"/>
    </row>
    <row r="478" spans="1:10" ht="12.75" customHeight="1" x14ac:dyDescent="0.25">
      <c r="A478" s="24" t="s">
        <v>170</v>
      </c>
      <c r="B478" s="25" t="s">
        <v>332</v>
      </c>
      <c r="C478" s="26">
        <v>60100</v>
      </c>
      <c r="D478" s="26">
        <v>108600</v>
      </c>
      <c r="E478" s="26">
        <v>85500</v>
      </c>
      <c r="F478" s="27">
        <f t="shared" ref="F478" si="87">IF(C478=0,"x",E478/C478*100)</f>
        <v>142.26289517470883</v>
      </c>
      <c r="G478" s="27">
        <f t="shared" ref="G478" si="88">IF(D478=0,"x",E478/D478*100)</f>
        <v>78.729281767955811</v>
      </c>
      <c r="H478" s="28">
        <f t="shared" ref="H478" si="89">+E478-C478</f>
        <v>25400</v>
      </c>
      <c r="J478" s="39"/>
    </row>
    <row r="479" spans="1:10" ht="12.75" customHeight="1" x14ac:dyDescent="0.25">
      <c r="A479" s="22" t="s">
        <v>381</v>
      </c>
      <c r="B479" s="17" t="s">
        <v>135</v>
      </c>
      <c r="C479" s="18">
        <v>1378852.45</v>
      </c>
      <c r="D479" s="18">
        <v>1491130</v>
      </c>
      <c r="E479" s="18">
        <v>1468997.54</v>
      </c>
      <c r="F479" s="19">
        <f t="shared" si="84"/>
        <v>106.53768936625525</v>
      </c>
      <c r="G479" s="19">
        <f t="shared" si="85"/>
        <v>98.515725657722669</v>
      </c>
      <c r="H479" s="20">
        <f t="shared" si="86"/>
        <v>90145.090000000084</v>
      </c>
      <c r="J479" s="39"/>
    </row>
    <row r="480" spans="1:10" ht="12.75" customHeight="1" x14ac:dyDescent="0.25">
      <c r="A480" s="24" t="s">
        <v>169</v>
      </c>
      <c r="B480" s="25" t="s">
        <v>4</v>
      </c>
      <c r="C480" s="26">
        <v>1371852.45</v>
      </c>
      <c r="D480" s="26">
        <v>1491130</v>
      </c>
      <c r="E480" s="26">
        <v>1468997.54</v>
      </c>
      <c r="F480" s="27">
        <f t="shared" si="84"/>
        <v>107.08130746859841</v>
      </c>
      <c r="G480" s="27">
        <f t="shared" si="85"/>
        <v>98.515725657722669</v>
      </c>
      <c r="H480" s="28">
        <f t="shared" si="86"/>
        <v>97145.090000000084</v>
      </c>
      <c r="J480" s="39"/>
    </row>
    <row r="481" spans="1:10" ht="12.75" customHeight="1" x14ac:dyDescent="0.25">
      <c r="A481" s="24" t="s">
        <v>170</v>
      </c>
      <c r="B481" s="25" t="s">
        <v>332</v>
      </c>
      <c r="C481" s="26">
        <v>7000</v>
      </c>
      <c r="D481" s="26">
        <v>0</v>
      </c>
      <c r="E481" s="26"/>
      <c r="F481" s="27">
        <f t="shared" si="84"/>
        <v>0</v>
      </c>
      <c r="G481" s="27" t="str">
        <f t="shared" si="85"/>
        <v>x</v>
      </c>
      <c r="H481" s="28">
        <f t="shared" si="86"/>
        <v>-7000</v>
      </c>
      <c r="J481" s="39"/>
    </row>
    <row r="482" spans="1:10" ht="12.75" customHeight="1" x14ac:dyDescent="0.25">
      <c r="A482" s="22" t="s">
        <v>382</v>
      </c>
      <c r="B482" s="17" t="s">
        <v>136</v>
      </c>
      <c r="C482" s="18">
        <v>2024872.31</v>
      </c>
      <c r="D482" s="18">
        <v>2178886</v>
      </c>
      <c r="E482" s="18">
        <v>2158622.94</v>
      </c>
      <c r="F482" s="19">
        <f t="shared" si="84"/>
        <v>106.60538589714825</v>
      </c>
      <c r="G482" s="19">
        <f t="shared" si="85"/>
        <v>99.070026609928192</v>
      </c>
      <c r="H482" s="20">
        <f t="shared" si="86"/>
        <v>133750.62999999989</v>
      </c>
      <c r="J482" s="39"/>
    </row>
    <row r="483" spans="1:10" ht="12.75" customHeight="1" x14ac:dyDescent="0.25">
      <c r="A483" s="24" t="s">
        <v>169</v>
      </c>
      <c r="B483" s="25" t="s">
        <v>4</v>
      </c>
      <c r="C483" s="26">
        <v>1944872.31</v>
      </c>
      <c r="D483" s="26">
        <v>2178886</v>
      </c>
      <c r="E483" s="26">
        <v>2158622.94</v>
      </c>
      <c r="F483" s="19">
        <f t="shared" ref="F483:F485" si="90">IF(C483=0,"x",E483/C483*100)</f>
        <v>110.9904711430644</v>
      </c>
      <c r="G483" s="19">
        <f t="shared" ref="G483:G485" si="91">IF(D483=0,"x",E483/D483*100)</f>
        <v>99.070026609928192</v>
      </c>
      <c r="H483" s="20">
        <f t="shared" ref="H483:H485" si="92">+E483-C483</f>
        <v>213750.62999999989</v>
      </c>
      <c r="J483" s="39"/>
    </row>
    <row r="484" spans="1:10" ht="12.75" customHeight="1" x14ac:dyDescent="0.25">
      <c r="A484" s="24" t="s">
        <v>170</v>
      </c>
      <c r="B484" s="25" t="s">
        <v>332</v>
      </c>
      <c r="C484" s="26">
        <v>80000</v>
      </c>
      <c r="D484" s="26"/>
      <c r="E484" s="26"/>
      <c r="F484" s="19">
        <f t="shared" si="90"/>
        <v>0</v>
      </c>
      <c r="G484" s="19" t="str">
        <f t="shared" si="91"/>
        <v>x</v>
      </c>
      <c r="H484" s="20">
        <f t="shared" si="92"/>
        <v>-80000</v>
      </c>
      <c r="J484" s="39"/>
    </row>
    <row r="485" spans="1:10" ht="12.75" customHeight="1" x14ac:dyDescent="0.25">
      <c r="A485" s="22" t="s">
        <v>383</v>
      </c>
      <c r="B485" s="17" t="s">
        <v>137</v>
      </c>
      <c r="C485" s="18">
        <v>16061450.310000001</v>
      </c>
      <c r="D485" s="18">
        <v>15616705</v>
      </c>
      <c r="E485" s="18">
        <v>15614880.449999999</v>
      </c>
      <c r="F485" s="19">
        <f t="shared" si="90"/>
        <v>97.219616837951662</v>
      </c>
      <c r="G485" s="19">
        <f t="shared" si="91"/>
        <v>99.988316677557776</v>
      </c>
      <c r="H485" s="20">
        <f t="shared" si="92"/>
        <v>-446569.86000000127</v>
      </c>
      <c r="J485" s="39"/>
    </row>
    <row r="486" spans="1:10" ht="12.75" customHeight="1" x14ac:dyDescent="0.25">
      <c r="A486" s="24" t="s">
        <v>169</v>
      </c>
      <c r="B486" s="25" t="s">
        <v>4</v>
      </c>
      <c r="C486" s="26">
        <v>16061450.310000001</v>
      </c>
      <c r="D486" s="26">
        <v>15616705</v>
      </c>
      <c r="E486" s="26">
        <v>15614880.449999999</v>
      </c>
      <c r="F486" s="27">
        <f t="shared" si="84"/>
        <v>97.219616837951662</v>
      </c>
      <c r="G486" s="27">
        <f t="shared" si="85"/>
        <v>99.988316677557776</v>
      </c>
      <c r="H486" s="28">
        <f t="shared" si="86"/>
        <v>-446569.86000000127</v>
      </c>
      <c r="J486" s="39"/>
    </row>
    <row r="487" spans="1:10" ht="12.75" customHeight="1" x14ac:dyDescent="0.25">
      <c r="A487" s="22" t="s">
        <v>384</v>
      </c>
      <c r="B487" s="17" t="s">
        <v>351</v>
      </c>
      <c r="C487" s="18"/>
      <c r="D487" s="18">
        <v>7146851</v>
      </c>
      <c r="E487" s="18">
        <v>7089604.5599999996</v>
      </c>
      <c r="F487" s="19" t="str">
        <f t="shared" si="84"/>
        <v>x</v>
      </c>
      <c r="G487" s="19">
        <f t="shared" si="85"/>
        <v>99.198997712419072</v>
      </c>
      <c r="H487" s="31">
        <f t="shared" si="86"/>
        <v>7089604.5599999996</v>
      </c>
      <c r="J487" s="39"/>
    </row>
    <row r="488" spans="1:10" ht="12.75" customHeight="1" x14ac:dyDescent="0.25">
      <c r="A488" s="24" t="s">
        <v>169</v>
      </c>
      <c r="B488" s="25" t="s">
        <v>4</v>
      </c>
      <c r="C488" s="26"/>
      <c r="D488" s="26">
        <v>7108153</v>
      </c>
      <c r="E488" s="26">
        <v>7068194.3799999999</v>
      </c>
      <c r="F488" s="27" t="str">
        <f t="shared" si="84"/>
        <v>x</v>
      </c>
      <c r="G488" s="27">
        <f t="shared" si="85"/>
        <v>99.437848059826507</v>
      </c>
      <c r="H488" s="28">
        <f t="shared" si="86"/>
        <v>7068194.3799999999</v>
      </c>
      <c r="J488" s="39"/>
    </row>
    <row r="489" spans="1:10" ht="12.75" customHeight="1" x14ac:dyDescent="0.25">
      <c r="A489" s="24" t="s">
        <v>170</v>
      </c>
      <c r="B489" s="25" t="s">
        <v>332</v>
      </c>
      <c r="C489" s="26"/>
      <c r="D489" s="26">
        <v>38698</v>
      </c>
      <c r="E489" s="26">
        <v>21410.18</v>
      </c>
      <c r="F489" s="27" t="str">
        <f t="shared" si="84"/>
        <v>x</v>
      </c>
      <c r="G489" s="27">
        <f t="shared" si="85"/>
        <v>55.326321773735074</v>
      </c>
      <c r="H489" s="28">
        <f t="shared" si="86"/>
        <v>21410.18</v>
      </c>
      <c r="J489" s="39"/>
    </row>
    <row r="490" spans="1:10" ht="12.75" customHeight="1" x14ac:dyDescent="0.25">
      <c r="A490" s="22" t="s">
        <v>385</v>
      </c>
      <c r="B490" s="17" t="s">
        <v>138</v>
      </c>
      <c r="C490" s="18">
        <v>272019627.74000001</v>
      </c>
      <c r="D490" s="18">
        <v>276308540</v>
      </c>
      <c r="E490" s="18">
        <v>275931519.45999998</v>
      </c>
      <c r="F490" s="19">
        <f t="shared" si="84"/>
        <v>101.43809171143306</v>
      </c>
      <c r="G490" s="19">
        <f t="shared" si="85"/>
        <v>99.86355089133329</v>
      </c>
      <c r="H490" s="20">
        <f t="shared" si="86"/>
        <v>3911891.719999969</v>
      </c>
      <c r="J490" s="39"/>
    </row>
    <row r="491" spans="1:10" ht="12.75" customHeight="1" x14ac:dyDescent="0.25">
      <c r="A491" s="24" t="s">
        <v>169</v>
      </c>
      <c r="B491" s="25" t="s">
        <v>4</v>
      </c>
      <c r="C491" s="26">
        <v>271578200.87</v>
      </c>
      <c r="D491" s="26">
        <v>275886600</v>
      </c>
      <c r="E491" s="26">
        <v>275538514.32999998</v>
      </c>
      <c r="F491" s="27">
        <f t="shared" si="84"/>
        <v>101.45825896456826</v>
      </c>
      <c r="G491" s="27">
        <f t="shared" si="85"/>
        <v>99.873830164277635</v>
      </c>
      <c r="H491" s="28">
        <f t="shared" si="86"/>
        <v>3960313.4599999785</v>
      </c>
      <c r="J491" s="39"/>
    </row>
    <row r="492" spans="1:10" ht="12.75" customHeight="1" x14ac:dyDescent="0.25">
      <c r="A492" s="24" t="s">
        <v>170</v>
      </c>
      <c r="B492" s="25" t="s">
        <v>332</v>
      </c>
      <c r="C492" s="26">
        <v>441426.87</v>
      </c>
      <c r="D492" s="26">
        <v>421940</v>
      </c>
      <c r="E492" s="26">
        <v>393005.13</v>
      </c>
      <c r="F492" s="27">
        <f t="shared" si="84"/>
        <v>89.03063150641465</v>
      </c>
      <c r="G492" s="27">
        <f t="shared" si="85"/>
        <v>93.142420723325586</v>
      </c>
      <c r="H492" s="28">
        <f t="shared" si="86"/>
        <v>-48421.739999999991</v>
      </c>
      <c r="J492" s="39"/>
    </row>
    <row r="493" spans="1:10" ht="12.75" customHeight="1" x14ac:dyDescent="0.25">
      <c r="A493" s="22" t="s">
        <v>386</v>
      </c>
      <c r="B493" s="17" t="s">
        <v>139</v>
      </c>
      <c r="C493" s="18">
        <v>92310931.489999995</v>
      </c>
      <c r="D493" s="18">
        <v>94514200</v>
      </c>
      <c r="E493" s="18">
        <v>94057969.980000004</v>
      </c>
      <c r="F493" s="19">
        <f t="shared" si="84"/>
        <v>101.89255861879074</v>
      </c>
      <c r="G493" s="19">
        <f t="shared" si="85"/>
        <v>99.517289444337464</v>
      </c>
      <c r="H493" s="20">
        <f t="shared" si="86"/>
        <v>1747038.4900000095</v>
      </c>
      <c r="J493" s="39"/>
    </row>
    <row r="494" spans="1:10" ht="12.75" customHeight="1" x14ac:dyDescent="0.25">
      <c r="A494" s="24" t="s">
        <v>169</v>
      </c>
      <c r="B494" s="25" t="s">
        <v>4</v>
      </c>
      <c r="C494" s="26">
        <v>92102755.439999998</v>
      </c>
      <c r="D494" s="26">
        <v>94207000</v>
      </c>
      <c r="E494" s="26">
        <v>93788812.450000003</v>
      </c>
      <c r="F494" s="27">
        <f t="shared" si="84"/>
        <v>101.83062602410237</v>
      </c>
      <c r="G494" s="27">
        <f t="shared" si="85"/>
        <v>99.556097158385256</v>
      </c>
      <c r="H494" s="28">
        <f t="shared" si="86"/>
        <v>1686057.0100000054</v>
      </c>
      <c r="J494" s="39"/>
    </row>
    <row r="495" spans="1:10" ht="12.75" customHeight="1" x14ac:dyDescent="0.25">
      <c r="A495" s="24" t="s">
        <v>170</v>
      </c>
      <c r="B495" s="25" t="s">
        <v>332</v>
      </c>
      <c r="C495" s="26">
        <v>208176.05</v>
      </c>
      <c r="D495" s="26">
        <v>307200</v>
      </c>
      <c r="E495" s="26">
        <v>269157.53000000003</v>
      </c>
      <c r="F495" s="27">
        <f t="shared" si="84"/>
        <v>129.29322561360928</v>
      </c>
      <c r="G495" s="27">
        <f t="shared" si="85"/>
        <v>87.61638346354168</v>
      </c>
      <c r="H495" s="28">
        <f t="shared" si="86"/>
        <v>60981.48000000004</v>
      </c>
      <c r="J495" s="39"/>
    </row>
    <row r="496" spans="1:10" ht="12.75" customHeight="1" x14ac:dyDescent="0.25">
      <c r="A496" s="22" t="s">
        <v>387</v>
      </c>
      <c r="B496" s="17" t="s">
        <v>140</v>
      </c>
      <c r="C496" s="18">
        <v>113964138.67</v>
      </c>
      <c r="D496" s="18">
        <v>105640500</v>
      </c>
      <c r="E496" s="18">
        <v>105527699.93000001</v>
      </c>
      <c r="F496" s="19">
        <f t="shared" si="84"/>
        <v>92.597286446020576</v>
      </c>
      <c r="G496" s="19">
        <f t="shared" si="85"/>
        <v>99.89322270341394</v>
      </c>
      <c r="H496" s="20">
        <f t="shared" si="86"/>
        <v>-8436438.7399999946</v>
      </c>
      <c r="J496" s="39"/>
    </row>
    <row r="497" spans="1:10" ht="12.75" customHeight="1" x14ac:dyDescent="0.25">
      <c r="A497" s="24" t="s">
        <v>169</v>
      </c>
      <c r="B497" s="25" t="s">
        <v>4</v>
      </c>
      <c r="C497" s="26">
        <v>113924680.23999999</v>
      </c>
      <c r="D497" s="26">
        <v>105444700</v>
      </c>
      <c r="E497" s="26">
        <v>105337225.64</v>
      </c>
      <c r="F497" s="27">
        <f t="shared" si="84"/>
        <v>92.462164842675705</v>
      </c>
      <c r="G497" s="27">
        <f t="shared" si="85"/>
        <v>99.898075142705139</v>
      </c>
      <c r="H497" s="28">
        <f t="shared" si="86"/>
        <v>-8587454.599999994</v>
      </c>
      <c r="J497" s="39"/>
    </row>
    <row r="498" spans="1:10" ht="12.75" customHeight="1" x14ac:dyDescent="0.25">
      <c r="A498" s="24" t="s">
        <v>170</v>
      </c>
      <c r="B498" s="25" t="s">
        <v>332</v>
      </c>
      <c r="C498" s="26">
        <v>39458.43</v>
      </c>
      <c r="D498" s="26">
        <v>195800</v>
      </c>
      <c r="E498" s="26">
        <v>190474.29</v>
      </c>
      <c r="F498" s="27">
        <f t="shared" si="84"/>
        <v>482.72141086201356</v>
      </c>
      <c r="G498" s="27">
        <f t="shared" si="85"/>
        <v>97.280025536261491</v>
      </c>
      <c r="H498" s="28">
        <f t="shared" si="86"/>
        <v>151015.86000000002</v>
      </c>
      <c r="J498" s="39"/>
    </row>
    <row r="499" spans="1:10" ht="12.75" customHeight="1" x14ac:dyDescent="0.25">
      <c r="A499" s="22" t="s">
        <v>388</v>
      </c>
      <c r="B499" s="17" t="s">
        <v>141</v>
      </c>
      <c r="C499" s="18">
        <v>900349891.25</v>
      </c>
      <c r="D499" s="18">
        <v>911707500</v>
      </c>
      <c r="E499" s="18">
        <v>910954893.17999995</v>
      </c>
      <c r="F499" s="19">
        <f t="shared" si="84"/>
        <v>101.17787562736045</v>
      </c>
      <c r="G499" s="19">
        <f t="shared" si="85"/>
        <v>99.917450846899897</v>
      </c>
      <c r="H499" s="20">
        <f t="shared" si="86"/>
        <v>10605001.929999948</v>
      </c>
      <c r="J499" s="39"/>
    </row>
    <row r="500" spans="1:10" ht="12.75" customHeight="1" x14ac:dyDescent="0.25">
      <c r="A500" s="24" t="s">
        <v>169</v>
      </c>
      <c r="B500" s="25" t="s">
        <v>4</v>
      </c>
      <c r="C500" s="26">
        <v>899491207.15999997</v>
      </c>
      <c r="D500" s="26">
        <v>910505880</v>
      </c>
      <c r="E500" s="26">
        <v>909892080.13999999</v>
      </c>
      <c r="F500" s="27">
        <f t="shared" si="84"/>
        <v>101.15630624259676</v>
      </c>
      <c r="G500" s="27">
        <f t="shared" si="85"/>
        <v>99.932586941668077</v>
      </c>
      <c r="H500" s="28">
        <f t="shared" si="86"/>
        <v>10400872.980000019</v>
      </c>
      <c r="J500" s="39"/>
    </row>
    <row r="501" spans="1:10" ht="12.75" customHeight="1" x14ac:dyDescent="0.25">
      <c r="A501" s="24" t="s">
        <v>170</v>
      </c>
      <c r="B501" s="25" t="s">
        <v>332</v>
      </c>
      <c r="C501" s="26">
        <v>858684.09</v>
      </c>
      <c r="D501" s="26">
        <v>1201620</v>
      </c>
      <c r="E501" s="26">
        <v>1062813.04</v>
      </c>
      <c r="F501" s="27">
        <f t="shared" si="84"/>
        <v>123.77229907683511</v>
      </c>
      <c r="G501" s="27">
        <f t="shared" si="85"/>
        <v>88.448348063447682</v>
      </c>
      <c r="H501" s="28">
        <f t="shared" si="86"/>
        <v>204128.95000000007</v>
      </c>
      <c r="J501" s="39"/>
    </row>
    <row r="502" spans="1:10" ht="12.75" customHeight="1" x14ac:dyDescent="0.25">
      <c r="A502" s="22" t="s">
        <v>389</v>
      </c>
      <c r="B502" s="17" t="s">
        <v>142</v>
      </c>
      <c r="C502" s="18">
        <v>216030655.59</v>
      </c>
      <c r="D502" s="18">
        <v>220547877</v>
      </c>
      <c r="E502" s="18">
        <v>220391634.78999999</v>
      </c>
      <c r="F502" s="19">
        <f t="shared" si="84"/>
        <v>102.01868535189588</v>
      </c>
      <c r="G502" s="19">
        <f t="shared" si="85"/>
        <v>99.929157236911408</v>
      </c>
      <c r="H502" s="20">
        <f t="shared" si="86"/>
        <v>4360979.1999999881</v>
      </c>
      <c r="J502" s="39"/>
    </row>
    <row r="503" spans="1:10" ht="12.75" customHeight="1" x14ac:dyDescent="0.25">
      <c r="A503" s="24" t="s">
        <v>169</v>
      </c>
      <c r="B503" s="25" t="s">
        <v>4</v>
      </c>
      <c r="C503" s="26">
        <v>215932342.06</v>
      </c>
      <c r="D503" s="26">
        <v>220271063</v>
      </c>
      <c r="E503" s="26">
        <v>220100167.09999999</v>
      </c>
      <c r="F503" s="27">
        <f t="shared" si="84"/>
        <v>101.93015321384414</v>
      </c>
      <c r="G503" s="27">
        <f t="shared" si="85"/>
        <v>99.922415637500237</v>
      </c>
      <c r="H503" s="28">
        <f t="shared" si="86"/>
        <v>4167825.0399999917</v>
      </c>
      <c r="J503" s="39"/>
    </row>
    <row r="504" spans="1:10" ht="12.75" customHeight="1" x14ac:dyDescent="0.25">
      <c r="A504" s="24" t="s">
        <v>170</v>
      </c>
      <c r="B504" s="25" t="s">
        <v>332</v>
      </c>
      <c r="C504" s="26">
        <v>98313.53</v>
      </c>
      <c r="D504" s="26">
        <v>276814</v>
      </c>
      <c r="E504" s="26">
        <v>291467.69</v>
      </c>
      <c r="F504" s="27">
        <f t="shared" si="84"/>
        <v>296.46752588377205</v>
      </c>
      <c r="G504" s="27">
        <f t="shared" si="85"/>
        <v>105.2936954055792</v>
      </c>
      <c r="H504" s="28">
        <f t="shared" si="86"/>
        <v>193154.16</v>
      </c>
      <c r="J504" s="39"/>
    </row>
    <row r="505" spans="1:10" ht="12.75" customHeight="1" x14ac:dyDescent="0.25">
      <c r="A505" s="22" t="s">
        <v>390</v>
      </c>
      <c r="B505" s="17" t="s">
        <v>143</v>
      </c>
      <c r="C505" s="18">
        <v>28596377.420000002</v>
      </c>
      <c r="D505" s="18">
        <v>27280600</v>
      </c>
      <c r="E505" s="18">
        <v>27249059.52</v>
      </c>
      <c r="F505" s="19">
        <f t="shared" si="84"/>
        <v>95.288501476212488</v>
      </c>
      <c r="G505" s="19">
        <f t="shared" si="85"/>
        <v>99.884384947545129</v>
      </c>
      <c r="H505" s="20">
        <f t="shared" si="86"/>
        <v>-1347317.9000000022</v>
      </c>
      <c r="J505" s="39"/>
    </row>
    <row r="506" spans="1:10" ht="12.75" customHeight="1" x14ac:dyDescent="0.25">
      <c r="A506" s="24" t="s">
        <v>169</v>
      </c>
      <c r="B506" s="25" t="s">
        <v>4</v>
      </c>
      <c r="C506" s="26">
        <v>28500477.420000002</v>
      </c>
      <c r="D506" s="26">
        <v>27190100</v>
      </c>
      <c r="E506" s="26">
        <v>27176581.52</v>
      </c>
      <c r="F506" s="27">
        <f t="shared" si="84"/>
        <v>95.354829042018196</v>
      </c>
      <c r="G506" s="27">
        <f t="shared" si="85"/>
        <v>99.950281609850649</v>
      </c>
      <c r="H506" s="28">
        <f t="shared" si="86"/>
        <v>-1323895.9000000022</v>
      </c>
      <c r="J506" s="39"/>
    </row>
    <row r="507" spans="1:10" ht="12.75" customHeight="1" x14ac:dyDescent="0.25">
      <c r="A507" s="24" t="s">
        <v>170</v>
      </c>
      <c r="B507" s="25" t="s">
        <v>332</v>
      </c>
      <c r="C507" s="26">
        <v>95900</v>
      </c>
      <c r="D507" s="26">
        <v>90500</v>
      </c>
      <c r="E507" s="26">
        <v>72478</v>
      </c>
      <c r="F507" s="27">
        <f t="shared" ref="F507" si="93">IF(C507=0,"x",E507/C507*100)</f>
        <v>75.576642335766422</v>
      </c>
      <c r="G507" s="27">
        <f t="shared" ref="G507" si="94">IF(D507=0,"x",E507/D507*100)</f>
        <v>80.086187845303868</v>
      </c>
      <c r="H507" s="28">
        <f t="shared" ref="H507" si="95">+E507-C507</f>
        <v>-23422</v>
      </c>
      <c r="J507" s="39"/>
    </row>
    <row r="508" spans="1:10" ht="12.75" customHeight="1" x14ac:dyDescent="0.25">
      <c r="A508" s="22" t="s">
        <v>391</v>
      </c>
      <c r="B508" s="17" t="s">
        <v>107</v>
      </c>
      <c r="C508" s="18">
        <v>5905015.9800000004</v>
      </c>
      <c r="D508" s="18">
        <v>6394741</v>
      </c>
      <c r="E508" s="18">
        <v>4984122.3899999997</v>
      </c>
      <c r="F508" s="27">
        <f t="shared" ref="F508:F510" si="96">IF(C508=0,"x",E508/C508*100)</f>
        <v>84.404892499545767</v>
      </c>
      <c r="G508" s="27">
        <f t="shared" ref="G508:G510" si="97">IF(D508=0,"x",E508/D508*100)</f>
        <v>77.940957890241364</v>
      </c>
      <c r="H508" s="28">
        <f t="shared" ref="H508:H510" si="98">+E508-C508</f>
        <v>-920893.59000000078</v>
      </c>
      <c r="J508" s="39"/>
    </row>
    <row r="509" spans="1:10" ht="12.75" customHeight="1" x14ac:dyDescent="0.25">
      <c r="A509" s="24" t="s">
        <v>169</v>
      </c>
      <c r="B509" s="25" t="s">
        <v>4</v>
      </c>
      <c r="C509" s="26">
        <v>4821385.04</v>
      </c>
      <c r="D509" s="26">
        <v>6191741</v>
      </c>
      <c r="E509" s="26">
        <v>4794690.0599999996</v>
      </c>
      <c r="F509" s="27">
        <f t="shared" si="96"/>
        <v>99.446321341719667</v>
      </c>
      <c r="G509" s="27">
        <f t="shared" si="97"/>
        <v>77.436864041955232</v>
      </c>
      <c r="H509" s="28">
        <f t="shared" si="98"/>
        <v>-26694.980000000447</v>
      </c>
      <c r="J509" s="39"/>
    </row>
    <row r="510" spans="1:10" ht="12.75" customHeight="1" x14ac:dyDescent="0.25">
      <c r="A510" s="24" t="s">
        <v>170</v>
      </c>
      <c r="B510" s="25" t="s">
        <v>332</v>
      </c>
      <c r="C510" s="26">
        <v>1083630.94</v>
      </c>
      <c r="D510" s="26">
        <v>203000</v>
      </c>
      <c r="E510" s="26">
        <v>189432.33</v>
      </c>
      <c r="F510" s="27">
        <f t="shared" si="96"/>
        <v>17.481258886904801</v>
      </c>
      <c r="G510" s="27">
        <f t="shared" si="97"/>
        <v>93.316418719211811</v>
      </c>
      <c r="H510" s="28">
        <f t="shared" si="98"/>
        <v>-894198.61</v>
      </c>
      <c r="J510" s="39"/>
    </row>
    <row r="511" spans="1:10" ht="12.75" customHeight="1" x14ac:dyDescent="0.25">
      <c r="A511" s="16" t="s">
        <v>308</v>
      </c>
      <c r="B511" s="17" t="s">
        <v>144</v>
      </c>
      <c r="C511" s="30">
        <v>12727908.27</v>
      </c>
      <c r="D511" s="30">
        <v>14013954</v>
      </c>
      <c r="E511" s="30">
        <v>13637878.77</v>
      </c>
      <c r="F511" s="27">
        <f t="shared" ref="F511" si="99">IF(C511=0,"x",E511/C511*100)</f>
        <v>107.1494112048625</v>
      </c>
      <c r="G511" s="27">
        <f t="shared" ref="G511" si="100">IF(D511=0,"x",E511/D511*100)</f>
        <v>97.316423116559392</v>
      </c>
      <c r="H511" s="28">
        <f t="shared" ref="H511" si="101">+E511-C511</f>
        <v>909970.5</v>
      </c>
      <c r="J511" s="39"/>
    </row>
    <row r="512" spans="1:10" ht="12.75" customHeight="1" x14ac:dyDescent="0.25">
      <c r="A512" s="22" t="s">
        <v>309</v>
      </c>
      <c r="B512" s="17" t="s">
        <v>145</v>
      </c>
      <c r="C512" s="18">
        <v>12727908.27</v>
      </c>
      <c r="D512" s="18">
        <v>14013954</v>
      </c>
      <c r="E512" s="18">
        <v>13637878.77</v>
      </c>
      <c r="F512" s="19">
        <f t="shared" si="84"/>
        <v>107.1494112048625</v>
      </c>
      <c r="G512" s="19">
        <f t="shared" si="85"/>
        <v>97.316423116559392</v>
      </c>
      <c r="H512" s="20">
        <f t="shared" si="86"/>
        <v>909970.5</v>
      </c>
      <c r="J512" s="39"/>
    </row>
    <row r="513" spans="1:10" ht="12.75" customHeight="1" x14ac:dyDescent="0.25">
      <c r="A513" s="24" t="s">
        <v>169</v>
      </c>
      <c r="B513" s="25" t="s">
        <v>4</v>
      </c>
      <c r="C513" s="26">
        <v>12593242.199999999</v>
      </c>
      <c r="D513" s="26">
        <v>13807354</v>
      </c>
      <c r="E513" s="26">
        <v>13440363.98</v>
      </c>
      <c r="F513" s="27">
        <f t="shared" si="84"/>
        <v>106.72679653536721</v>
      </c>
      <c r="G513" s="27">
        <f t="shared" si="85"/>
        <v>97.342068436863428</v>
      </c>
      <c r="H513" s="28">
        <f t="shared" si="86"/>
        <v>847121.78000000119</v>
      </c>
      <c r="J513" s="39"/>
    </row>
    <row r="514" spans="1:10" ht="12.75" customHeight="1" x14ac:dyDescent="0.25">
      <c r="A514" s="24" t="s">
        <v>170</v>
      </c>
      <c r="B514" s="25" t="s">
        <v>332</v>
      </c>
      <c r="C514" s="26">
        <v>134666.07</v>
      </c>
      <c r="D514" s="26">
        <v>206600</v>
      </c>
      <c r="E514" s="26">
        <v>197514.79</v>
      </c>
      <c r="F514" s="27">
        <f t="shared" si="84"/>
        <v>146.67004836481826</v>
      </c>
      <c r="G514" s="27">
        <f t="shared" si="85"/>
        <v>95.602512100677643</v>
      </c>
      <c r="H514" s="28">
        <f t="shared" si="86"/>
        <v>62848.72</v>
      </c>
      <c r="J514" s="39"/>
    </row>
    <row r="515" spans="1:10" ht="12.75" customHeight="1" x14ac:dyDescent="0.25">
      <c r="A515" s="16" t="s">
        <v>310</v>
      </c>
      <c r="B515" s="17" t="s">
        <v>146</v>
      </c>
      <c r="C515" s="30">
        <v>5497423.9699999997</v>
      </c>
      <c r="D515" s="30">
        <v>5469689</v>
      </c>
      <c r="E515" s="30">
        <v>5466814.0499999998</v>
      </c>
      <c r="F515" s="19">
        <f t="shared" si="84"/>
        <v>99.443195209846621</v>
      </c>
      <c r="G515" s="19">
        <f t="shared" si="85"/>
        <v>99.947438510672171</v>
      </c>
      <c r="H515" s="31">
        <f t="shared" si="86"/>
        <v>-30609.919999999925</v>
      </c>
      <c r="J515" s="39"/>
    </row>
    <row r="516" spans="1:10" ht="12.75" customHeight="1" x14ac:dyDescent="0.25">
      <c r="A516" s="22" t="s">
        <v>311</v>
      </c>
      <c r="B516" s="17" t="s">
        <v>147</v>
      </c>
      <c r="C516" s="18">
        <v>5497423.9699999997</v>
      </c>
      <c r="D516" s="18">
        <v>5469689</v>
      </c>
      <c r="E516" s="18">
        <v>5466814.0499999998</v>
      </c>
      <c r="F516" s="19">
        <f t="shared" si="84"/>
        <v>99.443195209846621</v>
      </c>
      <c r="G516" s="19">
        <f t="shared" si="85"/>
        <v>99.947438510672171</v>
      </c>
      <c r="H516" s="20">
        <f t="shared" si="86"/>
        <v>-30609.919999999925</v>
      </c>
      <c r="J516" s="39"/>
    </row>
    <row r="517" spans="1:10" ht="12.75" customHeight="1" x14ac:dyDescent="0.25">
      <c r="A517" s="24" t="s">
        <v>169</v>
      </c>
      <c r="B517" s="25" t="s">
        <v>4</v>
      </c>
      <c r="C517" s="26">
        <v>5347607.6500000004</v>
      </c>
      <c r="D517" s="26">
        <v>5366165</v>
      </c>
      <c r="E517" s="26">
        <v>5363351.79</v>
      </c>
      <c r="F517" s="27">
        <f t="shared" si="84"/>
        <v>100.29441464352755</v>
      </c>
      <c r="G517" s="27">
        <f t="shared" si="85"/>
        <v>99.947575037293859</v>
      </c>
      <c r="H517" s="28">
        <f t="shared" si="86"/>
        <v>15744.139999999665</v>
      </c>
      <c r="J517" s="39"/>
    </row>
    <row r="518" spans="1:10" ht="12.75" customHeight="1" x14ac:dyDescent="0.25">
      <c r="A518" s="24" t="s">
        <v>170</v>
      </c>
      <c r="B518" s="25" t="s">
        <v>332</v>
      </c>
      <c r="C518" s="26">
        <v>149816.32000000001</v>
      </c>
      <c r="D518" s="26">
        <v>103524</v>
      </c>
      <c r="E518" s="26">
        <v>103462.26</v>
      </c>
      <c r="F518" s="27">
        <f t="shared" si="84"/>
        <v>69.059405544068881</v>
      </c>
      <c r="G518" s="27">
        <f t="shared" si="85"/>
        <v>99.940361655268333</v>
      </c>
      <c r="H518" s="28">
        <f t="shared" si="86"/>
        <v>-46354.060000000012</v>
      </c>
      <c r="J518" s="39"/>
    </row>
    <row r="519" spans="1:10" ht="12.75" customHeight="1" x14ac:dyDescent="0.25">
      <c r="A519" s="16" t="s">
        <v>312</v>
      </c>
      <c r="B519" s="17" t="s">
        <v>148</v>
      </c>
      <c r="C519" s="30">
        <v>4210228.34</v>
      </c>
      <c r="D519" s="30">
        <v>3766777</v>
      </c>
      <c r="E519" s="30">
        <v>3736310.91</v>
      </c>
      <c r="F519" s="19">
        <f t="shared" si="84"/>
        <v>88.743664435074336</v>
      </c>
      <c r="G519" s="19">
        <f t="shared" si="85"/>
        <v>99.191189443919839</v>
      </c>
      <c r="H519" s="31">
        <f t="shared" si="86"/>
        <v>-473917.4299999997</v>
      </c>
      <c r="J519" s="39"/>
    </row>
    <row r="520" spans="1:10" ht="12.75" customHeight="1" x14ac:dyDescent="0.25">
      <c r="A520" s="22" t="s">
        <v>313</v>
      </c>
      <c r="B520" s="17" t="s">
        <v>149</v>
      </c>
      <c r="C520" s="18">
        <v>4210228.34</v>
      </c>
      <c r="D520" s="18">
        <v>3766777</v>
      </c>
      <c r="E520" s="18">
        <v>3736310.91</v>
      </c>
      <c r="F520" s="19">
        <f t="shared" si="84"/>
        <v>88.743664435074336</v>
      </c>
      <c r="G520" s="19">
        <f t="shared" si="85"/>
        <v>99.191189443919839</v>
      </c>
      <c r="H520" s="20">
        <f t="shared" si="86"/>
        <v>-473917.4299999997</v>
      </c>
      <c r="J520" s="39"/>
    </row>
    <row r="521" spans="1:10" ht="12.75" customHeight="1" x14ac:dyDescent="0.25">
      <c r="A521" s="24" t="s">
        <v>169</v>
      </c>
      <c r="B521" s="25" t="s">
        <v>4</v>
      </c>
      <c r="C521" s="26">
        <v>4144450.54</v>
      </c>
      <c r="D521" s="26">
        <v>3708777</v>
      </c>
      <c r="E521" s="26">
        <v>3679700.61</v>
      </c>
      <c r="F521" s="27">
        <f t="shared" si="84"/>
        <v>88.786211211486659</v>
      </c>
      <c r="G521" s="27">
        <f t="shared" si="85"/>
        <v>99.216011369785775</v>
      </c>
      <c r="H521" s="28">
        <f t="shared" si="86"/>
        <v>-464749.93000000017</v>
      </c>
      <c r="J521" s="39"/>
    </row>
    <row r="522" spans="1:10" ht="12.75" customHeight="1" x14ac:dyDescent="0.25">
      <c r="A522" s="24" t="s">
        <v>170</v>
      </c>
      <c r="B522" s="25" t="s">
        <v>332</v>
      </c>
      <c r="C522" s="26">
        <v>65777.8</v>
      </c>
      <c r="D522" s="26">
        <v>58000</v>
      </c>
      <c r="E522" s="26">
        <v>56610.3</v>
      </c>
      <c r="F522" s="27">
        <f t="shared" si="84"/>
        <v>86.062927005767904</v>
      </c>
      <c r="G522" s="27">
        <f t="shared" si="85"/>
        <v>97.603965517241392</v>
      </c>
      <c r="H522" s="28">
        <f t="shared" si="86"/>
        <v>-9167.5</v>
      </c>
      <c r="J522" s="39"/>
    </row>
    <row r="523" spans="1:10" ht="12.75" customHeight="1" x14ac:dyDescent="0.25">
      <c r="A523" s="16" t="s">
        <v>314</v>
      </c>
      <c r="B523" s="17" t="s">
        <v>150</v>
      </c>
      <c r="C523" s="30">
        <v>4429337.25</v>
      </c>
      <c r="D523" s="30">
        <v>5285048</v>
      </c>
      <c r="E523" s="30">
        <v>5015490.2300000004</v>
      </c>
      <c r="F523" s="19">
        <f t="shared" si="84"/>
        <v>113.2334240297462</v>
      </c>
      <c r="G523" s="19">
        <f t="shared" si="85"/>
        <v>94.899615481259588</v>
      </c>
      <c r="H523" s="31">
        <f t="shared" si="86"/>
        <v>586152.98000000045</v>
      </c>
      <c r="J523" s="39"/>
    </row>
    <row r="524" spans="1:10" ht="12.75" customHeight="1" x14ac:dyDescent="0.25">
      <c r="A524" s="22" t="s">
        <v>315</v>
      </c>
      <c r="B524" s="17" t="s">
        <v>151</v>
      </c>
      <c r="C524" s="18">
        <v>4429337.25</v>
      </c>
      <c r="D524" s="18">
        <v>5285048</v>
      </c>
      <c r="E524" s="18">
        <v>5015490.2300000004</v>
      </c>
      <c r="F524" s="19">
        <f t="shared" si="84"/>
        <v>113.2334240297462</v>
      </c>
      <c r="G524" s="19">
        <f t="shared" si="85"/>
        <v>94.899615481259588</v>
      </c>
      <c r="H524" s="20">
        <f t="shared" si="86"/>
        <v>586152.98000000045</v>
      </c>
      <c r="J524" s="39"/>
    </row>
    <row r="525" spans="1:10" ht="12.75" customHeight="1" x14ac:dyDescent="0.25">
      <c r="A525" s="24" t="s">
        <v>169</v>
      </c>
      <c r="B525" s="25" t="s">
        <v>4</v>
      </c>
      <c r="C525" s="26">
        <v>4150809.69</v>
      </c>
      <c r="D525" s="26">
        <v>5026268</v>
      </c>
      <c r="E525" s="26">
        <v>4757333.6900000004</v>
      </c>
      <c r="F525" s="27">
        <f t="shared" si="84"/>
        <v>114.61218521921683</v>
      </c>
      <c r="G525" s="27">
        <f t="shared" si="85"/>
        <v>94.649423588236843</v>
      </c>
      <c r="H525" s="28">
        <f t="shared" si="86"/>
        <v>606524.00000000047</v>
      </c>
      <c r="J525" s="39"/>
    </row>
    <row r="526" spans="1:10" ht="12.75" customHeight="1" x14ac:dyDescent="0.25">
      <c r="A526" s="24" t="s">
        <v>170</v>
      </c>
      <c r="B526" s="25" t="s">
        <v>332</v>
      </c>
      <c r="C526" s="26">
        <v>278527.56</v>
      </c>
      <c r="D526" s="26">
        <v>258780</v>
      </c>
      <c r="E526" s="26">
        <v>258156.54</v>
      </c>
      <c r="F526" s="27">
        <f t="shared" si="84"/>
        <v>92.686174395093985</v>
      </c>
      <c r="G526" s="27">
        <f t="shared" si="85"/>
        <v>99.759077208439606</v>
      </c>
      <c r="H526" s="28">
        <f t="shared" si="86"/>
        <v>-20371.01999999999</v>
      </c>
      <c r="J526" s="39"/>
    </row>
    <row r="527" spans="1:10" ht="12.75" customHeight="1" x14ac:dyDescent="0.25">
      <c r="A527" s="16" t="s">
        <v>316</v>
      </c>
      <c r="B527" s="17" t="s">
        <v>152</v>
      </c>
      <c r="C527" s="30">
        <v>137155834.65000001</v>
      </c>
      <c r="D527" s="30">
        <v>164468383</v>
      </c>
      <c r="E527" s="30">
        <v>156489174.83000001</v>
      </c>
      <c r="F527" s="19">
        <f t="shared" si="84"/>
        <v>114.09589335323258</v>
      </c>
      <c r="G527" s="19">
        <f t="shared" si="85"/>
        <v>95.148485061715476</v>
      </c>
      <c r="H527" s="31">
        <f t="shared" si="86"/>
        <v>19333340.180000007</v>
      </c>
      <c r="J527" s="39"/>
    </row>
    <row r="528" spans="1:10" ht="12.75" customHeight="1" x14ac:dyDescent="0.25">
      <c r="A528" s="22" t="s">
        <v>317</v>
      </c>
      <c r="B528" s="17" t="s">
        <v>153</v>
      </c>
      <c r="C528" s="18">
        <v>137155834.65000001</v>
      </c>
      <c r="D528" s="18">
        <v>164468383</v>
      </c>
      <c r="E528" s="18">
        <v>156489174.83000001</v>
      </c>
      <c r="F528" s="19">
        <f t="shared" si="84"/>
        <v>114.09589335323258</v>
      </c>
      <c r="G528" s="19">
        <f t="shared" si="85"/>
        <v>95.148485061715476</v>
      </c>
      <c r="H528" s="20">
        <f t="shared" si="86"/>
        <v>19333340.180000007</v>
      </c>
      <c r="J528" s="39"/>
    </row>
    <row r="529" spans="1:10" ht="12.75" customHeight="1" x14ac:dyDescent="0.25">
      <c r="A529" s="24" t="s">
        <v>169</v>
      </c>
      <c r="B529" s="25" t="s">
        <v>4</v>
      </c>
      <c r="C529" s="26">
        <v>104192174.91</v>
      </c>
      <c r="D529" s="26">
        <v>157757492</v>
      </c>
      <c r="E529" s="26">
        <v>150591020.75</v>
      </c>
      <c r="F529" s="27">
        <f t="shared" si="84"/>
        <v>144.53198705188638</v>
      </c>
      <c r="G529" s="27">
        <f t="shared" si="85"/>
        <v>95.457286269485067</v>
      </c>
      <c r="H529" s="28">
        <f t="shared" si="86"/>
        <v>46398845.840000004</v>
      </c>
      <c r="J529" s="39"/>
    </row>
    <row r="530" spans="1:10" ht="12.75" customHeight="1" x14ac:dyDescent="0.25">
      <c r="A530" s="24" t="s">
        <v>170</v>
      </c>
      <c r="B530" s="25" t="s">
        <v>332</v>
      </c>
      <c r="C530" s="26">
        <v>32963659.739999998</v>
      </c>
      <c r="D530" s="26">
        <v>6710891</v>
      </c>
      <c r="E530" s="26">
        <v>5898154.0800000001</v>
      </c>
      <c r="F530" s="27">
        <f t="shared" si="84"/>
        <v>17.892898199173075</v>
      </c>
      <c r="G530" s="27">
        <f t="shared" si="85"/>
        <v>87.889284448220067</v>
      </c>
      <c r="H530" s="28">
        <f t="shared" si="86"/>
        <v>-27065505.659999996</v>
      </c>
      <c r="J530" s="39"/>
    </row>
    <row r="531" spans="1:10" ht="12.75" customHeight="1" x14ac:dyDescent="0.25">
      <c r="A531" s="16" t="s">
        <v>318</v>
      </c>
      <c r="B531" s="17" t="s">
        <v>154</v>
      </c>
      <c r="C531" s="30">
        <v>63156126.350000001</v>
      </c>
      <c r="D531" s="30">
        <v>85463679</v>
      </c>
      <c r="E531" s="30">
        <v>73743079.560000002</v>
      </c>
      <c r="F531" s="19">
        <f t="shared" si="84"/>
        <v>116.76314527482099</v>
      </c>
      <c r="G531" s="19">
        <f t="shared" si="85"/>
        <v>86.285870703038654</v>
      </c>
      <c r="H531" s="31">
        <f t="shared" si="86"/>
        <v>10586953.210000001</v>
      </c>
      <c r="J531" s="39"/>
    </row>
    <row r="532" spans="1:10" ht="12.75" customHeight="1" x14ac:dyDescent="0.25">
      <c r="A532" s="22" t="s">
        <v>319</v>
      </c>
      <c r="B532" s="17" t="s">
        <v>155</v>
      </c>
      <c r="C532" s="18">
        <v>63156126.350000001</v>
      </c>
      <c r="D532" s="18">
        <v>85463679</v>
      </c>
      <c r="E532" s="18">
        <v>73743079.560000002</v>
      </c>
      <c r="F532" s="19">
        <f t="shared" si="84"/>
        <v>116.76314527482099</v>
      </c>
      <c r="G532" s="19">
        <f t="shared" si="85"/>
        <v>86.285870703038654</v>
      </c>
      <c r="H532" s="20">
        <f t="shared" si="86"/>
        <v>10586953.210000001</v>
      </c>
      <c r="J532" s="39"/>
    </row>
    <row r="533" spans="1:10" ht="12.75" customHeight="1" x14ac:dyDescent="0.25">
      <c r="A533" s="24" t="s">
        <v>169</v>
      </c>
      <c r="B533" s="25" t="s">
        <v>4</v>
      </c>
      <c r="C533" s="26">
        <v>60654359.939999998</v>
      </c>
      <c r="D533" s="26">
        <v>71205136</v>
      </c>
      <c r="E533" s="26">
        <v>69566047.760000005</v>
      </c>
      <c r="F533" s="27">
        <f t="shared" si="84"/>
        <v>114.69257581617471</v>
      </c>
      <c r="G533" s="27">
        <f t="shared" si="85"/>
        <v>97.698075824193367</v>
      </c>
      <c r="H533" s="28">
        <f t="shared" si="86"/>
        <v>8911687.8200000077</v>
      </c>
      <c r="J533" s="39"/>
    </row>
    <row r="534" spans="1:10" ht="12.75" customHeight="1" x14ac:dyDescent="0.25">
      <c r="A534" s="24" t="s">
        <v>170</v>
      </c>
      <c r="B534" s="25" t="s">
        <v>332</v>
      </c>
      <c r="C534" s="26">
        <v>2501766.41</v>
      </c>
      <c r="D534" s="26">
        <v>14258543</v>
      </c>
      <c r="E534" s="26">
        <v>4177031.8</v>
      </c>
      <c r="F534" s="27">
        <f t="shared" si="84"/>
        <v>166.96330174166818</v>
      </c>
      <c r="G534" s="27">
        <f t="shared" si="85"/>
        <v>29.294941285375369</v>
      </c>
      <c r="H534" s="28">
        <f t="shared" si="86"/>
        <v>1675265.3899999997</v>
      </c>
      <c r="J534" s="39"/>
    </row>
    <row r="535" spans="1:10" ht="12.75" customHeight="1" x14ac:dyDescent="0.25">
      <c r="A535" s="16" t="s">
        <v>320</v>
      </c>
      <c r="B535" s="17" t="s">
        <v>156</v>
      </c>
      <c r="C535" s="30">
        <v>9987279.8200000003</v>
      </c>
      <c r="D535" s="30">
        <v>10722308</v>
      </c>
      <c r="E535" s="30">
        <v>10643477.42</v>
      </c>
      <c r="F535" s="19">
        <f t="shared" si="84"/>
        <v>106.57033358258306</v>
      </c>
      <c r="G535" s="19">
        <f t="shared" si="85"/>
        <v>99.264798399747505</v>
      </c>
      <c r="H535" s="31">
        <f t="shared" si="86"/>
        <v>656197.59999999963</v>
      </c>
      <c r="J535" s="39"/>
    </row>
    <row r="536" spans="1:10" ht="12.75" customHeight="1" x14ac:dyDescent="0.25">
      <c r="A536" s="22" t="s">
        <v>321</v>
      </c>
      <c r="B536" s="17" t="s">
        <v>157</v>
      </c>
      <c r="C536" s="18">
        <v>9987279.8200000003</v>
      </c>
      <c r="D536" s="18">
        <v>10722308</v>
      </c>
      <c r="E536" s="18">
        <v>10643477.42</v>
      </c>
      <c r="F536" s="19">
        <f t="shared" si="84"/>
        <v>106.57033358258306</v>
      </c>
      <c r="G536" s="19">
        <f t="shared" si="85"/>
        <v>99.264798399747505</v>
      </c>
      <c r="H536" s="20">
        <f t="shared" si="86"/>
        <v>656197.59999999963</v>
      </c>
      <c r="J536" s="39"/>
    </row>
    <row r="537" spans="1:10" ht="12.75" customHeight="1" x14ac:dyDescent="0.25">
      <c r="A537" s="24" t="s">
        <v>169</v>
      </c>
      <c r="B537" s="25" t="s">
        <v>4</v>
      </c>
      <c r="C537" s="26">
        <v>9720515.4700000007</v>
      </c>
      <c r="D537" s="26">
        <v>10525061</v>
      </c>
      <c r="E537" s="26">
        <v>10448533.890000001</v>
      </c>
      <c r="F537" s="27">
        <f t="shared" si="84"/>
        <v>107.48950425774078</v>
      </c>
      <c r="G537" s="27">
        <f t="shared" si="85"/>
        <v>99.272905781733726</v>
      </c>
      <c r="H537" s="28">
        <f t="shared" si="86"/>
        <v>728018.41999999993</v>
      </c>
      <c r="J537" s="39"/>
    </row>
    <row r="538" spans="1:10" ht="12.75" customHeight="1" x14ac:dyDescent="0.25">
      <c r="A538" s="24" t="s">
        <v>170</v>
      </c>
      <c r="B538" s="25" t="s">
        <v>332</v>
      </c>
      <c r="C538" s="26">
        <v>266764.34999999998</v>
      </c>
      <c r="D538" s="26">
        <v>197247</v>
      </c>
      <c r="E538" s="26">
        <v>194943.53</v>
      </c>
      <c r="F538" s="27">
        <f t="shared" si="84"/>
        <v>73.077054711396045</v>
      </c>
      <c r="G538" s="27">
        <f t="shared" si="85"/>
        <v>98.832190096680804</v>
      </c>
      <c r="H538" s="28">
        <f t="shared" si="86"/>
        <v>-71820.819999999978</v>
      </c>
      <c r="J538" s="39"/>
    </row>
    <row r="539" spans="1:10" ht="12.75" customHeight="1" x14ac:dyDescent="0.25">
      <c r="A539" s="16" t="s">
        <v>344</v>
      </c>
      <c r="B539" s="17" t="s">
        <v>345</v>
      </c>
      <c r="C539" s="30">
        <v>319504812.37</v>
      </c>
      <c r="D539" s="30">
        <v>387347554</v>
      </c>
      <c r="E539" s="30">
        <v>343332140.39999998</v>
      </c>
      <c r="F539" s="19">
        <f t="shared" ref="F539:F542" si="102">IF(C539=0,"x",E539/C539*100)</f>
        <v>107.45758032664838</v>
      </c>
      <c r="G539" s="19">
        <f t="shared" ref="G539:G542" si="103">IF(D539=0,"x",E539/D539*100)</f>
        <v>88.636713167420695</v>
      </c>
      <c r="H539" s="31">
        <f t="shared" ref="H539:H542" si="104">+E539-C539</f>
        <v>23827328.029999971</v>
      </c>
      <c r="J539" s="39"/>
    </row>
    <row r="540" spans="1:10" ht="12.75" customHeight="1" x14ac:dyDescent="0.25">
      <c r="A540" s="22" t="s">
        <v>346</v>
      </c>
      <c r="B540" s="17" t="s">
        <v>347</v>
      </c>
      <c r="C540" s="18">
        <v>319504812.37</v>
      </c>
      <c r="D540" s="18">
        <v>387347554</v>
      </c>
      <c r="E540" s="18">
        <v>343332140.39999998</v>
      </c>
      <c r="F540" s="19">
        <f t="shared" si="102"/>
        <v>107.45758032664838</v>
      </c>
      <c r="G540" s="19">
        <f t="shared" si="103"/>
        <v>88.636713167420695</v>
      </c>
      <c r="H540" s="20">
        <f t="shared" si="104"/>
        <v>23827328.029999971</v>
      </c>
      <c r="J540" s="39"/>
    </row>
    <row r="541" spans="1:10" ht="12.75" customHeight="1" x14ac:dyDescent="0.25">
      <c r="A541" s="24" t="s">
        <v>169</v>
      </c>
      <c r="B541" s="25" t="s">
        <v>4</v>
      </c>
      <c r="C541" s="26">
        <v>317989540.39999998</v>
      </c>
      <c r="D541" s="26">
        <v>380967554</v>
      </c>
      <c r="E541" s="26">
        <v>338346034.55000001</v>
      </c>
      <c r="F541" s="27">
        <f t="shared" si="102"/>
        <v>106.40162381580021</v>
      </c>
      <c r="G541" s="27">
        <f t="shared" si="103"/>
        <v>88.812296742204992</v>
      </c>
      <c r="H541" s="28">
        <f t="shared" si="104"/>
        <v>20356494.150000036</v>
      </c>
      <c r="J541" s="39"/>
    </row>
    <row r="542" spans="1:10" ht="12.75" customHeight="1" x14ac:dyDescent="0.25">
      <c r="A542" s="24" t="s">
        <v>170</v>
      </c>
      <c r="B542" s="25" t="s">
        <v>332</v>
      </c>
      <c r="C542" s="26">
        <v>1515271.97</v>
      </c>
      <c r="D542" s="26">
        <v>6380000</v>
      </c>
      <c r="E542" s="26">
        <v>4986105.8499999996</v>
      </c>
      <c r="F542" s="27">
        <f t="shared" si="102"/>
        <v>329.05682601652029</v>
      </c>
      <c r="G542" s="27">
        <f t="shared" si="103"/>
        <v>78.152129310344819</v>
      </c>
      <c r="H542" s="28">
        <f t="shared" si="104"/>
        <v>3470833.88</v>
      </c>
      <c r="J542" s="39"/>
    </row>
    <row r="543" spans="1:10" ht="12.75" customHeight="1" x14ac:dyDescent="0.25">
      <c r="A543" s="16" t="s">
        <v>322</v>
      </c>
      <c r="B543" s="17" t="s">
        <v>158</v>
      </c>
      <c r="C543" s="30">
        <v>25636429.719999999</v>
      </c>
      <c r="D543" s="30">
        <v>26966000</v>
      </c>
      <c r="E543" s="30">
        <v>26758823.219999999</v>
      </c>
      <c r="F543" s="19">
        <f t="shared" si="84"/>
        <v>104.37811938814701</v>
      </c>
      <c r="G543" s="19">
        <f t="shared" si="85"/>
        <v>99.231711117703767</v>
      </c>
      <c r="H543" s="31">
        <f t="shared" si="86"/>
        <v>1122393.5</v>
      </c>
      <c r="J543" s="39"/>
    </row>
    <row r="544" spans="1:10" ht="12.75" customHeight="1" x14ac:dyDescent="0.25">
      <c r="A544" s="16" t="s">
        <v>323</v>
      </c>
      <c r="B544" s="17" t="s">
        <v>159</v>
      </c>
      <c r="C544" s="30">
        <v>26966625.989999998</v>
      </c>
      <c r="D544" s="30">
        <v>26767500</v>
      </c>
      <c r="E544" s="30">
        <v>26762877.039999999</v>
      </c>
      <c r="F544" s="19">
        <f t="shared" si="84"/>
        <v>99.244440331261487</v>
      </c>
      <c r="G544" s="19">
        <f t="shared" si="85"/>
        <v>99.982729205192868</v>
      </c>
      <c r="H544" s="31">
        <f t="shared" si="86"/>
        <v>-203748.94999999925</v>
      </c>
      <c r="J544" s="39"/>
    </row>
    <row r="545" spans="1:10" ht="12.75" customHeight="1" x14ac:dyDescent="0.25">
      <c r="A545" s="16" t="s">
        <v>324</v>
      </c>
      <c r="B545" s="17" t="s">
        <v>160</v>
      </c>
      <c r="C545" s="30">
        <v>14704969.51</v>
      </c>
      <c r="D545" s="30">
        <v>14881769</v>
      </c>
      <c r="E545" s="30">
        <v>14778155.76</v>
      </c>
      <c r="F545" s="19">
        <f t="shared" si="84"/>
        <v>100.49769739372958</v>
      </c>
      <c r="G545" s="19">
        <f t="shared" si="85"/>
        <v>99.303757234774977</v>
      </c>
      <c r="H545" s="31">
        <f t="shared" si="86"/>
        <v>73186.25</v>
      </c>
      <c r="J545" s="39"/>
    </row>
    <row r="546" spans="1:10" ht="12.75" customHeight="1" x14ac:dyDescent="0.25">
      <c r="A546" s="16" t="s">
        <v>325</v>
      </c>
      <c r="B546" s="17" t="s">
        <v>161</v>
      </c>
      <c r="C546" s="30">
        <v>10760360.720000001</v>
      </c>
      <c r="D546" s="30">
        <v>9595362</v>
      </c>
      <c r="E546" s="30">
        <v>9609856.3800000008</v>
      </c>
      <c r="F546" s="19">
        <f t="shared" si="84"/>
        <v>89.307938925675728</v>
      </c>
      <c r="G546" s="19">
        <f t="shared" si="85"/>
        <v>100.15105610398025</v>
      </c>
      <c r="H546" s="31">
        <f t="shared" si="86"/>
        <v>-1150504.3399999999</v>
      </c>
      <c r="J546" s="39"/>
    </row>
    <row r="547" spans="1:10" ht="12.75" customHeight="1" x14ac:dyDescent="0.25">
      <c r="A547" s="22" t="s">
        <v>326</v>
      </c>
      <c r="B547" s="17" t="s">
        <v>162</v>
      </c>
      <c r="C547" s="18">
        <v>10760360.720000001</v>
      </c>
      <c r="D547" s="18">
        <v>9595362</v>
      </c>
      <c r="E547" s="18">
        <v>9609856.3800000008</v>
      </c>
      <c r="F547" s="19">
        <f t="shared" si="84"/>
        <v>89.307938925675728</v>
      </c>
      <c r="G547" s="19">
        <f t="shared" si="85"/>
        <v>100.15105610398025</v>
      </c>
      <c r="H547" s="20">
        <f t="shared" si="86"/>
        <v>-1150504.3399999999</v>
      </c>
      <c r="J547" s="39"/>
    </row>
    <row r="548" spans="1:10" ht="12.75" customHeight="1" x14ac:dyDescent="0.25">
      <c r="A548" s="24" t="s">
        <v>169</v>
      </c>
      <c r="B548" s="25" t="s">
        <v>4</v>
      </c>
      <c r="C548" s="26">
        <v>10361239.01</v>
      </c>
      <c r="D548" s="26">
        <v>9346066</v>
      </c>
      <c r="E548" s="26">
        <v>9384553.9800000004</v>
      </c>
      <c r="F548" s="27">
        <f t="shared" si="84"/>
        <v>90.573665668195034</v>
      </c>
      <c r="G548" s="27">
        <f t="shared" si="85"/>
        <v>100.4118094179947</v>
      </c>
      <c r="H548" s="28">
        <f t="shared" si="86"/>
        <v>-976685.02999999933</v>
      </c>
      <c r="J548" s="39"/>
    </row>
    <row r="549" spans="1:10" ht="12.75" customHeight="1" x14ac:dyDescent="0.25">
      <c r="A549" s="24" t="s">
        <v>170</v>
      </c>
      <c r="B549" s="25" t="s">
        <v>332</v>
      </c>
      <c r="C549" s="26">
        <v>399121.71</v>
      </c>
      <c r="D549" s="26">
        <v>249296</v>
      </c>
      <c r="E549" s="26">
        <v>225302.39999999999</v>
      </c>
      <c r="F549" s="27">
        <f t="shared" si="84"/>
        <v>56.449547683086443</v>
      </c>
      <c r="G549" s="27">
        <f t="shared" si="85"/>
        <v>90.375457287722227</v>
      </c>
      <c r="H549" s="28">
        <f t="shared" si="86"/>
        <v>-173819.31000000003</v>
      </c>
      <c r="J549" s="39"/>
    </row>
    <row r="550" spans="1:10" ht="12.75" customHeight="1" x14ac:dyDescent="0.25">
      <c r="A550" s="16" t="s">
        <v>327</v>
      </c>
      <c r="B550" s="17" t="s">
        <v>163</v>
      </c>
      <c r="C550" s="30">
        <v>6179547.4500000002</v>
      </c>
      <c r="D550" s="30">
        <v>4910484</v>
      </c>
      <c r="E550" s="30">
        <v>4858508.25</v>
      </c>
      <c r="F550" s="19">
        <f t="shared" ref="F550:F553" si="105">IF(C550=0,"x",E550/C550*100)</f>
        <v>78.622395722521716</v>
      </c>
      <c r="G550" s="19">
        <f t="shared" ref="G550:G553" si="106">IF(D550=0,"x",E550/D550*100)</f>
        <v>98.941535091041942</v>
      </c>
      <c r="H550" s="31">
        <f t="shared" ref="H550:H553" si="107">+E550-C550</f>
        <v>-1321039.2000000002</v>
      </c>
      <c r="J550" s="39"/>
    </row>
    <row r="551" spans="1:10" ht="12.75" customHeight="1" x14ac:dyDescent="0.25">
      <c r="A551" s="22" t="s">
        <v>328</v>
      </c>
      <c r="B551" s="17" t="s">
        <v>164</v>
      </c>
      <c r="C551" s="18">
        <v>6179547.4500000002</v>
      </c>
      <c r="D551" s="18">
        <v>4910484</v>
      </c>
      <c r="E551" s="18">
        <v>4858508.25</v>
      </c>
      <c r="F551" s="19">
        <f t="shared" si="105"/>
        <v>78.622395722521716</v>
      </c>
      <c r="G551" s="19">
        <f t="shared" si="106"/>
        <v>98.941535091041942</v>
      </c>
      <c r="H551" s="20">
        <f t="shared" si="107"/>
        <v>-1321039.2000000002</v>
      </c>
      <c r="J551" s="39"/>
    </row>
    <row r="552" spans="1:10" ht="12.75" customHeight="1" x14ac:dyDescent="0.25">
      <c r="A552" s="24" t="s">
        <v>169</v>
      </c>
      <c r="B552" s="25" t="s">
        <v>4</v>
      </c>
      <c r="C552" s="26">
        <v>5915735.3300000001</v>
      </c>
      <c r="D552" s="26">
        <v>4850037</v>
      </c>
      <c r="E552" s="26">
        <v>4798096.75</v>
      </c>
      <c r="F552" s="27">
        <f t="shared" si="105"/>
        <v>81.107359987317068</v>
      </c>
      <c r="G552" s="27">
        <f t="shared" si="106"/>
        <v>98.929075180251203</v>
      </c>
      <c r="H552" s="28">
        <f t="shared" si="107"/>
        <v>-1117638.58</v>
      </c>
      <c r="J552" s="39"/>
    </row>
    <row r="553" spans="1:10" ht="12.75" customHeight="1" thickBot="1" x14ac:dyDescent="0.3">
      <c r="A553" s="32" t="s">
        <v>170</v>
      </c>
      <c r="B553" s="33" t="s">
        <v>332</v>
      </c>
      <c r="C553" s="34">
        <v>263812.12</v>
      </c>
      <c r="D553" s="34">
        <v>60447</v>
      </c>
      <c r="E553" s="34">
        <v>60411.5</v>
      </c>
      <c r="F553" s="35">
        <f t="shared" si="105"/>
        <v>22.899440708031154</v>
      </c>
      <c r="G553" s="35">
        <f t="shared" si="106"/>
        <v>99.941270865386215</v>
      </c>
      <c r="H553" s="36">
        <f t="shared" si="107"/>
        <v>-203400.62</v>
      </c>
      <c r="J553" s="39"/>
    </row>
    <row r="554" spans="1:10" ht="12.75" customHeight="1" x14ac:dyDescent="0.25">
      <c r="A554" s="1"/>
      <c r="B554" s="2"/>
      <c r="C554" s="1"/>
      <c r="D554" s="1"/>
      <c r="E554" s="1"/>
      <c r="F554" s="3"/>
      <c r="G554" s="3"/>
      <c r="H554" s="1"/>
    </row>
    <row r="555" spans="1:10" ht="12.75" customHeight="1" x14ac:dyDescent="0.25">
      <c r="A555" s="37" t="s">
        <v>165</v>
      </c>
      <c r="B555" s="2"/>
      <c r="C555" s="1"/>
      <c r="D555" s="1"/>
      <c r="E555" s="1"/>
      <c r="F555" s="3"/>
      <c r="G555" s="3"/>
      <c r="H555" s="1"/>
    </row>
    <row r="556" spans="1:10" ht="12.75" customHeight="1" x14ac:dyDescent="0.25">
      <c r="A556" s="38" t="s">
        <v>166</v>
      </c>
      <c r="B556" s="2"/>
      <c r="C556" s="1"/>
      <c r="D556" s="1"/>
      <c r="E556" s="1"/>
      <c r="F556" s="3"/>
      <c r="G556" s="3"/>
      <c r="H556" s="1"/>
    </row>
  </sheetData>
  <pageMargins left="0.43307086614173229" right="0.23622047244094491" top="0.55118110236220474" bottom="0.39370078740157483" header="0.31496062992125984" footer="0.19685039370078741"/>
  <pageSetup paperSize="9" scale="95" fitToHeight="0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List1!Ispis_naslova</vt:lpstr>
      <vt:lpstr>List1!Podrucje_ispisa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Maja Ivezić</cp:lastModifiedBy>
  <cp:lastPrinted>2019-05-09T13:37:55Z</cp:lastPrinted>
  <dcterms:created xsi:type="dcterms:W3CDTF">2017-08-21T13:59:46Z</dcterms:created>
  <dcterms:modified xsi:type="dcterms:W3CDTF">2022-04-25T12:05:25Z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Izvještaj za siječanj-listopad 2021..xlsx</vt:lpwstr>
  </property>
</Properties>
</file>